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176" windowWidth="17475" windowHeight="6510" tabRatio="926" activeTab="1"/>
  </bookViews>
  <sheets>
    <sheet name="SA20 " sheetId="1" r:id="rId1"/>
    <sheet name="SA20 -EXAMPLE" sheetId="2" r:id="rId2"/>
    <sheet name="SA50" sheetId="3" r:id="rId3"/>
    <sheet name="SA60" sheetId="4" r:id="rId4"/>
    <sheet name="SA70" sheetId="5" r:id="rId5"/>
    <sheet name="SA90" sheetId="6" r:id="rId6"/>
    <sheet name="SA170 Meal Provider Reviews" sheetId="7" r:id="rId7"/>
  </sheets>
  <definedNames>
    <definedName name="_xlnm.Print_Area" localSheetId="6">'SA170 Meal Provider Reviews'!$A$1:$M$23</definedName>
    <definedName name="_xlnm.Print_Area" localSheetId="0">'SA20 '!$B$1:$N$37</definedName>
    <definedName name="_xlnm.Print_Area" localSheetId="1">'SA20 -EXAMPLE'!$B$1:$M$48</definedName>
    <definedName name="_xlnm.Print_Area" localSheetId="2">'SA50'!$A$1:$I$26</definedName>
    <definedName name="_xlnm.Print_Area" localSheetId="3">'SA60'!$A$1:$E$29</definedName>
    <definedName name="_xlnm.Print_Area" localSheetId="4">'SA70'!$A$1:$K$30</definedName>
    <definedName name="_xlnm.Print_Area" localSheetId="5">'SA90'!$B$1:$H$30</definedName>
    <definedName name="_xlnm.Print_Titles" localSheetId="6">'SA170 Meal Provider Reviews'!$1:$7</definedName>
    <definedName name="TitleRegion1.b7.m43.1" localSheetId="1">'SA20 -EXAMPLE'!$B$7</definedName>
    <definedName name="TitleRegion1.b8.m37" localSheetId="0">'SA20 '!$B$8</definedName>
  </definedNames>
  <calcPr fullCalcOnLoad="1"/>
</workbook>
</file>

<file path=xl/sharedStrings.xml><?xml version="1.0" encoding="utf-8"?>
<sst xmlns="http://schemas.openxmlformats.org/spreadsheetml/2006/main" count="216" uniqueCount="145">
  <si>
    <t>Prepared by:</t>
  </si>
  <si>
    <t xml:space="preserve"> </t>
  </si>
  <si>
    <t>Date:</t>
  </si>
  <si>
    <t>Review Requirements</t>
  </si>
  <si>
    <t>PROVIDER</t>
  </si>
  <si>
    <t>DATE SCHEDULED</t>
  </si>
  <si>
    <t>DATE CONDUCTED</t>
  </si>
  <si>
    <t>FINDINGS (y/n)?
 LIST:</t>
  </si>
  <si>
    <t>RESOLUTION COMPLETED?</t>
  </si>
  <si>
    <t>CLOSING 
LETTER</t>
  </si>
  <si>
    <t>COMMENTS</t>
  </si>
  <si>
    <t>AREA AGENCY ON AGING SELF-ASSESSMENT</t>
  </si>
  <si>
    <t xml:space="preserve">The worksheet total should equal amount of the reimbursement request.  If the worksheet total exceeds the reimbursement request by more than 10%, the AAA must provide an explanation of under request. If the worksheet total is less than the reimbursement request by more than 5%, the AAA must provide an explanation of over request of funds.  Information must provide sufficient detail to allow verification of the amount requested by service on the RfR to the worksheet. </t>
  </si>
  <si>
    <t>Payment Amount</t>
  </si>
  <si>
    <t>Service  Month</t>
  </si>
  <si>
    <t>Check Number</t>
  </si>
  <si>
    <t>Date Paid</t>
  </si>
  <si>
    <t># of Days fr  Inv Rec'd Date</t>
  </si>
  <si>
    <t>Service</t>
  </si>
  <si>
    <t>Unit Rate Reimbursed</t>
  </si>
  <si>
    <t>Date Check cleared Bank</t>
  </si>
  <si>
    <t>Number  of days to clear Bank</t>
  </si>
  <si>
    <t>Page Total</t>
  </si>
  <si>
    <t>Audit Req.
Y/N?</t>
  </si>
  <si>
    <t>FYE</t>
  </si>
  <si>
    <t>Date
 Received</t>
  </si>
  <si>
    <t>Desk Review
[Date]</t>
  </si>
  <si>
    <t>Audit Accpt'd
Y/N?</t>
  </si>
  <si>
    <t>Audit Rev Ltr.
[Date]</t>
  </si>
  <si>
    <t>Type of Findings
or Deficiencies?</t>
  </si>
  <si>
    <t>Date Resolved/
Closed</t>
  </si>
  <si>
    <t>FFY</t>
  </si>
  <si>
    <t>Purchase
or
Disposal</t>
  </si>
  <si>
    <t>Date Acquired or Disposed of</t>
  </si>
  <si>
    <t>Equipment Purchased for AAA or Provider (Name)</t>
  </si>
  <si>
    <t>Equipment</t>
  </si>
  <si>
    <t>AAA - Service(s) Expensed to</t>
  </si>
  <si>
    <t>DADS A&amp;I-AAA Funding Source</t>
  </si>
  <si>
    <t xml:space="preserve">$$ Cost </t>
  </si>
  <si>
    <t>If Purchase Check Number</t>
  </si>
  <si>
    <t>If  Disposed, 
$$ Value at time of Disposal?</t>
  </si>
  <si>
    <t>Care Coordination</t>
  </si>
  <si>
    <t>Caregiver Support Coordination</t>
  </si>
  <si>
    <t xml:space="preserve">Date AAA Received RfR/$$$ </t>
  </si>
  <si>
    <t>If Disposed, Sale,
Donation, Trade-in or Trash</t>
  </si>
  <si>
    <t>Meal Provider Review</t>
  </si>
  <si>
    <t>Self-Assessment:  Document the most recent completed fiscal/program meal provider monitoring review.  Documentation should include such items as dates monitoring was scheduled, performed; dates for all follow-up communications findings and resolutions.</t>
  </si>
  <si>
    <t>Resolution Completed?</t>
  </si>
  <si>
    <t>Closing Ltr Date Sent</t>
  </si>
  <si>
    <t>Comments</t>
  </si>
  <si>
    <t>Menus Reviewed and in  compliance w/DRI</t>
  </si>
  <si>
    <t>Complies with 40 TAC 85.302 ( c)(1) (2) regarding food handling and inspections</t>
  </si>
  <si>
    <t>AAA: Sundowner AAA (EXAMPLE)</t>
  </si>
  <si>
    <t>Prepared by: Thomas Day</t>
  </si>
  <si>
    <t xml:space="preserve">The worksheet total should equal amount of the reimbursement request.  If the worksheet total exceeds the reimbursement request by more than 10%, the AAA must provide an explanation of under request. If the worksheet total is less than the reimbursement request by more than 5%, the AAA must provide an explanation of over request of funds.  Information must provide sufficient detail to allow verification of the amount requested by service on the RfR to the worksheet. 
</t>
  </si>
  <si>
    <t>Maria Gomez</t>
  </si>
  <si>
    <t>Administration</t>
  </si>
  <si>
    <t>NA</t>
  </si>
  <si>
    <t>Mike Smith</t>
  </si>
  <si>
    <t>World Travel</t>
  </si>
  <si>
    <t>Admin Sub Total</t>
  </si>
  <si>
    <t>SkillCraft Development Center</t>
  </si>
  <si>
    <t>Adult Day Care</t>
  </si>
  <si>
    <t>Adult Day Care Sub-Total</t>
  </si>
  <si>
    <t>AAA Direct Services</t>
  </si>
  <si>
    <t>Care Coordination Sub-Total</t>
  </si>
  <si>
    <t>JoAnne Schmitch</t>
  </si>
  <si>
    <t>Caregiver Respite In-Home</t>
  </si>
  <si>
    <t>Cgvr Respite In-Home Sub-Total</t>
  </si>
  <si>
    <t>Middlecrest Nursing Home</t>
  </si>
  <si>
    <t>Caregiver Respite Institutional</t>
  </si>
  <si>
    <t>Cgvr Respite-Inst Sub-Total</t>
  </si>
  <si>
    <t>Cgvr Support Coord Sub-Total</t>
  </si>
  <si>
    <t>Sun Valley Senior Center</t>
  </si>
  <si>
    <t>Congregate Meals</t>
  </si>
  <si>
    <t>""</t>
  </si>
  <si>
    <t>City of Arturo</t>
  </si>
  <si>
    <t>City of Claytown</t>
  </si>
  <si>
    <t>Congregate Meals Sub-Total</t>
  </si>
  <si>
    <t>Norton Pharmacy</t>
  </si>
  <si>
    <t>Health Maintenance</t>
  </si>
  <si>
    <t>variable</t>
  </si>
  <si>
    <t>Sunset Heath Care</t>
  </si>
  <si>
    <t>Lonestar Health Care</t>
  </si>
  <si>
    <t>Health Maintenance Sub-Total</t>
  </si>
  <si>
    <t>Home Delivered Meals</t>
  </si>
  <si>
    <t>Senior Way Meal Program</t>
  </si>
  <si>
    <t>Home Delivered Meals Sub-Total</t>
  </si>
  <si>
    <t>Legal Assist.</t>
  </si>
  <si>
    <t>Legal Assistance 60+ Sub-Total</t>
  </si>
  <si>
    <t>Ombudsman</t>
  </si>
  <si>
    <t>Ombudsman Sub-Total</t>
  </si>
  <si>
    <t>Achievment Senior Center</t>
  </si>
  <si>
    <t>Senior Center Operations</t>
  </si>
  <si>
    <t>Sr. Cntr. Operations Sub-Total</t>
  </si>
  <si>
    <t>Transportation D/R</t>
  </si>
  <si>
    <t>Hillsbourgh County Transportation</t>
  </si>
  <si>
    <t>Transportation Sub-Total</t>
  </si>
  <si>
    <t>Date AAA Recv'd Reimbursement Request/$$$</t>
  </si>
  <si>
    <t># of Days from  Inv Rec'd Date</t>
  </si>
  <si>
    <t>Dir Dep</t>
  </si>
  <si>
    <t>Date: June 3, 2013</t>
  </si>
  <si>
    <r>
      <t>Payment amount_</t>
    </r>
    <r>
      <rPr>
        <u val="single"/>
        <sz val="11"/>
        <rFont val="Calibri"/>
        <family val="2"/>
      </rPr>
      <t>24,240__</t>
    </r>
    <r>
      <rPr>
        <sz val="11"/>
        <rFont val="Calibri"/>
        <family val="2"/>
      </rPr>
      <t xml:space="preserve">, Monday Deadline Date of </t>
    </r>
    <r>
      <rPr>
        <u val="single"/>
        <sz val="11"/>
        <rFont val="Calibri"/>
        <family val="2"/>
      </rPr>
      <t>_4/3/12_</t>
    </r>
  </si>
  <si>
    <t xml:space="preserve">Common or Non-Common Provider </t>
  </si>
  <si>
    <t>Vendor or SubContractor</t>
  </si>
  <si>
    <t>If Common, copy of completed Joint Monitoring Tool</t>
  </si>
  <si>
    <t>Meal Provider</t>
  </si>
  <si>
    <t>Date of Annual Review</t>
  </si>
  <si>
    <t>Most current date of Menu Review &amp; Approval</t>
  </si>
  <si>
    <t>The most current documentation of quality control reviews for all DPS vendors.  Document should include such items as the date of the most current health inspections, licensure inspections, client satisfaction survey, and the most current menus/nutritional standards review and approval.</t>
  </si>
  <si>
    <t>MOST CURRENT DATE
 AND RESULTS OF CLIENT
 SATISFACTION SURVEY</t>
  </si>
  <si>
    <t xml:space="preserve">Area Agency on Aging Self Assessment </t>
  </si>
  <si>
    <t>If sub-contractor, did monitoring result in Finding(s)? (Y/N) List:</t>
  </si>
  <si>
    <t>Complies with 40 TAC 85.302 (o) regarding provider training</t>
  </si>
  <si>
    <t>Verification of Reimbursement Request</t>
  </si>
  <si>
    <t>Fixed Assets</t>
  </si>
  <si>
    <t>Quality Assurance- DPS Vendor Quality Control Review</t>
  </si>
  <si>
    <t>Disbursement Amount:</t>
  </si>
  <si>
    <t>Date of Cash Receipt from State Comptroller:</t>
  </si>
  <si>
    <t>Monday Due Date:</t>
  </si>
  <si>
    <t xml:space="preserve">AAA:  </t>
  </si>
  <si>
    <t>Self Assesment Prepared by:</t>
  </si>
  <si>
    <t>AAA/Parent Agency:</t>
  </si>
  <si>
    <t>AAA/PARENT AGENCY SELF-ASSESSMENT</t>
  </si>
  <si>
    <t>MOST CURRENT DATE OF MENUS-REVIEW &amp; APPROVAL 
(as applicable)</t>
  </si>
  <si>
    <t>MOST RECENT DATE OF  NUTRITION &amp; IN-HOME SERVICE PROVIDER INSPECTION/LICENSURE
 (as applicable)</t>
  </si>
  <si>
    <r>
      <t xml:space="preserve">Review Requirements:
1. For the currrent and prior year, </t>
    </r>
    <r>
      <rPr>
        <u val="single"/>
        <sz val="11"/>
        <rFont val="Arial"/>
        <family val="2"/>
      </rPr>
      <t>list all transactions</t>
    </r>
    <r>
      <rPr>
        <sz val="11"/>
        <rFont val="Arial"/>
        <family val="2"/>
      </rPr>
      <t xml:space="preserve"> (purchases, trade-ins, and or disposals) of Controlled Assets/Capital Equipment paid for with funds received from DADS A&amp;I-AAA.
2. </t>
    </r>
    <r>
      <rPr>
        <u val="single"/>
        <sz val="11"/>
        <rFont val="Arial"/>
        <family val="2"/>
      </rPr>
      <t>Attach</t>
    </r>
    <r>
      <rPr>
        <sz val="11"/>
        <rFont val="Arial"/>
        <family val="2"/>
      </rPr>
      <t xml:space="preserve"> supporting documentation for all listed transactions ( invoices, bids, purchase orders, disposal records, etc)
3. </t>
    </r>
    <r>
      <rPr>
        <u val="single"/>
        <sz val="11"/>
        <rFont val="Arial"/>
        <family val="2"/>
      </rPr>
      <t>Attach</t>
    </r>
    <r>
      <rPr>
        <sz val="11"/>
        <rFont val="Arial"/>
        <family val="2"/>
      </rPr>
      <t xml:space="preserve"> agency equipment purchase and disposals policies and procedures. 
4. </t>
    </r>
    <r>
      <rPr>
        <u val="single"/>
        <sz val="11"/>
        <rFont val="Arial"/>
        <family val="2"/>
      </rPr>
      <t>Attach</t>
    </r>
    <r>
      <rPr>
        <sz val="11"/>
        <rFont val="Arial"/>
        <family val="2"/>
      </rPr>
      <t xml:space="preserve"> agency inventory procedure and the cover or summary sheet of the most current inventory [CoG to include AAA] indicating the date conducted, and signature/Title of staff who conducted the inventory. </t>
    </r>
  </si>
  <si>
    <t>Subcontractor Monitoring</t>
  </si>
  <si>
    <t>Prepared By:</t>
  </si>
  <si>
    <t>Concho Valley</t>
  </si>
  <si>
    <t>SA20</t>
  </si>
  <si>
    <t>SA50</t>
  </si>
  <si>
    <t>SA60</t>
  </si>
  <si>
    <t>SA70</t>
  </si>
  <si>
    <t>SA90</t>
  </si>
  <si>
    <t>SA170</t>
  </si>
  <si>
    <t>Subrecipient Audits</t>
  </si>
  <si>
    <r>
      <rPr>
        <u val="single"/>
        <sz val="11"/>
        <rFont val="Arial"/>
        <family val="2"/>
      </rPr>
      <t xml:space="preserve">Review Requirements: </t>
    </r>
    <r>
      <rPr>
        <sz val="11"/>
        <rFont val="Arial"/>
        <family val="2"/>
      </rPr>
      <t xml:space="preserve"> Fill in applicable columns for </t>
    </r>
    <r>
      <rPr>
        <u val="single"/>
        <sz val="11"/>
        <rFont val="Arial"/>
        <family val="2"/>
      </rPr>
      <t>ALL</t>
    </r>
    <r>
      <rPr>
        <sz val="11"/>
        <rFont val="Arial"/>
        <family val="2"/>
      </rPr>
      <t xml:space="preserve"> Subrecipient and/or Contractors who are required to have an audit having received a federal award greater than $750,000, during the non-federal entity's fiscal year.</t>
    </r>
  </si>
  <si>
    <t>All Subrecipients and Contractors</t>
  </si>
  <si>
    <t>Subrecipient and/or Contractor</t>
  </si>
  <si>
    <t>Contract Unit Rate</t>
  </si>
  <si>
    <t>Include all Subrecipients and/or Contractors.</t>
  </si>
  <si>
    <t>Subrecipients and/or Contractors</t>
  </si>
  <si>
    <t xml:space="preserve">
MONTHLY REVIEW DATES
Based on Monthly Subrecipient and/or Contractor Reports</t>
  </si>
  <si>
    <r>
      <t>Document the most recent completed fiscal/program provider monitoring for all</t>
    </r>
    <r>
      <rPr>
        <b/>
        <i/>
        <u val="single"/>
        <sz val="11"/>
        <rFont val="Arial"/>
        <family val="2"/>
      </rPr>
      <t xml:space="preserve"> subrecipients and/or contractors</t>
    </r>
    <r>
      <rPr>
        <sz val="11"/>
        <rFont val="Arial"/>
        <family val="2"/>
      </rPr>
      <t>.  Documentation should include such items as dates monitoring was scheduled, performed; dates for all follow-up communications, findings and resolutions.  If on-site monitoring is conducted for subrecipients and/or contractors, such as nutrition or transportation they must be included in this self assessment document.  Designate any providers that received sanctions, and provided explanation on separate page.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</si>
</sst>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_);[Red]\(0.00\)"/>
  </numFmts>
  <fonts count="54">
    <font>
      <sz val="11"/>
      <color theme="1"/>
      <name val="Calibri"/>
      <family val="2"/>
    </font>
    <font>
      <sz val="11"/>
      <color indexed="8"/>
      <name val="Calibri"/>
      <family val="2"/>
    </font>
    <font>
      <sz val="11"/>
      <name val="Calibri"/>
      <family val="2"/>
    </font>
    <font>
      <sz val="11"/>
      <color indexed="10"/>
      <name val="Calibri"/>
      <family val="2"/>
    </font>
    <font>
      <b/>
      <sz val="11"/>
      <name val="Calibri"/>
      <family val="2"/>
    </font>
    <font>
      <sz val="10"/>
      <name val="Arial"/>
      <family val="2"/>
    </font>
    <font>
      <b/>
      <i/>
      <sz val="11"/>
      <name val="Calibri"/>
      <family val="2"/>
    </font>
    <font>
      <u val="single"/>
      <sz val="11"/>
      <name val="Calibri"/>
      <family val="2"/>
    </font>
    <font>
      <b/>
      <sz val="11"/>
      <color indexed="8"/>
      <name val="Calibri"/>
      <family val="2"/>
    </font>
    <font>
      <sz val="11"/>
      <name val="Arial"/>
      <family val="2"/>
    </font>
    <font>
      <sz val="11"/>
      <color indexed="10"/>
      <name val="Arial"/>
      <family val="2"/>
    </font>
    <font>
      <b/>
      <sz val="11"/>
      <name val="Arial"/>
      <family val="2"/>
    </font>
    <font>
      <b/>
      <sz val="8"/>
      <name val="Arial"/>
      <family val="2"/>
    </font>
    <font>
      <u val="single"/>
      <sz val="11"/>
      <name val="Arial"/>
      <family val="2"/>
    </font>
    <font>
      <b/>
      <i/>
      <u val="single"/>
      <sz val="11"/>
      <name val="Arial"/>
      <family val="2"/>
    </font>
    <font>
      <sz val="12"/>
      <name val="Arial"/>
      <family val="2"/>
    </font>
    <font>
      <b/>
      <i/>
      <u val="single"/>
      <sz val="12"/>
      <name val="Arial"/>
      <family val="2"/>
    </font>
    <font>
      <b/>
      <sz val="12"/>
      <name val="Arial"/>
      <family val="2"/>
    </font>
    <font>
      <b/>
      <i/>
      <sz val="12"/>
      <name val="Arial"/>
      <family val="2"/>
    </font>
    <font>
      <b/>
      <sz val="10"/>
      <name val="Arial"/>
      <family val="2"/>
    </font>
    <font>
      <b/>
      <sz val="11"/>
      <color indexed="10"/>
      <name val="Arial"/>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right/>
      <top style="thin">
        <color indexed="8"/>
      </top>
      <bottom style="thin">
        <color indexed="8"/>
      </bottom>
    </border>
    <border>
      <left/>
      <right style="thin">
        <color indexed="8"/>
      </right>
      <top style="thin">
        <color indexed="8"/>
      </top>
      <bottom style="thin">
        <color indexed="8"/>
      </bottom>
    </border>
    <border>
      <left style="thin"/>
      <right/>
      <top style="thin"/>
      <bottom style="thin"/>
    </border>
    <border>
      <left/>
      <right style="thin"/>
      <top style="thin">
        <color indexed="8"/>
      </top>
      <bottom style="thin">
        <color indexed="8"/>
      </bottom>
    </border>
    <border>
      <left/>
      <right/>
      <top style="thin">
        <color indexed="8"/>
      </top>
      <bottom/>
    </border>
    <border>
      <left style="thin"/>
      <right style="thin"/>
      <top style="thin"/>
      <bottom style="thin"/>
    </border>
    <border>
      <left/>
      <right/>
      <top style="thin"/>
      <bottom style="thin"/>
    </border>
    <border>
      <left/>
      <right style="thin"/>
      <top style="thin"/>
      <bottom style="thin"/>
    </border>
    <border>
      <left/>
      <right/>
      <top/>
      <bottom style="thin">
        <color indexed="8"/>
      </bottom>
    </border>
    <border>
      <left/>
      <right/>
      <top/>
      <bottom style="thin"/>
    </border>
    <border>
      <left style="thin"/>
      <right/>
      <top/>
      <bottom style="thin"/>
    </border>
    <border>
      <left/>
      <right style="thin"/>
      <top/>
      <bottom style="thin"/>
    </border>
    <border>
      <left style="thin"/>
      <right style="thin"/>
      <top style="thin"/>
      <bottom/>
    </border>
    <border>
      <left style="thin"/>
      <right/>
      <top style="thin"/>
      <bottom/>
    </border>
    <border>
      <left style="thin"/>
      <right/>
      <top/>
      <bottom/>
    </border>
    <border>
      <left/>
      <right style="thin"/>
      <top/>
      <bottom/>
    </border>
    <border>
      <left style="thin"/>
      <right style="thin"/>
      <top/>
      <bottom style="thin"/>
    </border>
    <border>
      <left/>
      <right style="thin"/>
      <top style="thin"/>
      <bottom/>
    </border>
    <border>
      <left/>
      <right/>
      <top style="thin"/>
      <bottom/>
    </border>
    <border>
      <left style="thin">
        <color indexed="8"/>
      </left>
      <right style="thin">
        <color indexed="8"/>
      </right>
      <top/>
      <bottom/>
    </border>
    <border>
      <left style="thin">
        <color indexed="8"/>
      </left>
      <right/>
      <top style="thin">
        <color indexed="8"/>
      </top>
      <bottom/>
    </border>
    <border>
      <left style="thin"/>
      <right style="thin">
        <color indexed="8"/>
      </right>
      <top style="thin"/>
      <bottom style="thin"/>
    </border>
    <border>
      <left style="thin">
        <color indexed="8"/>
      </left>
      <right/>
      <top/>
      <bottom style="thin">
        <color indexed="8"/>
      </bottom>
    </border>
    <border>
      <left/>
      <right style="thin">
        <color indexed="8"/>
      </right>
      <top style="thin">
        <color indexed="8"/>
      </top>
      <bottom/>
    </border>
    <border>
      <left style="thin"/>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2" fontId="5" fillId="0" borderId="0" applyFon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35">
    <xf numFmtId="0" fontId="0" fillId="0" borderId="0" xfId="0" applyFont="1" applyAlignment="1">
      <alignment/>
    </xf>
    <xf numFmtId="0" fontId="2" fillId="0" borderId="1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2" fontId="2" fillId="0" borderId="11" xfId="47" applyFont="1" applyBorder="1" applyAlignment="1" applyProtection="1">
      <alignment horizontal="center" wrapText="1"/>
      <protection/>
    </xf>
    <xf numFmtId="0" fontId="2" fillId="0" borderId="0" xfId="0" applyFont="1" applyAlignment="1">
      <alignment/>
    </xf>
    <xf numFmtId="0" fontId="2" fillId="0" borderId="12" xfId="0" applyFont="1" applyBorder="1" applyAlignment="1">
      <alignment/>
    </xf>
    <xf numFmtId="43" fontId="2" fillId="0" borderId="13" xfId="42" applyFont="1" applyBorder="1" applyAlignment="1">
      <alignment/>
    </xf>
    <xf numFmtId="0" fontId="2" fillId="0" borderId="14" xfId="0" applyFont="1" applyBorder="1" applyAlignment="1">
      <alignment/>
    </xf>
    <xf numFmtId="0" fontId="4" fillId="0" borderId="0" xfId="0" applyFont="1" applyAlignment="1">
      <alignment/>
    </xf>
    <xf numFmtId="2" fontId="2" fillId="0" borderId="0" xfId="47" applyFont="1" applyAlignment="1">
      <alignment/>
    </xf>
    <xf numFmtId="0" fontId="4" fillId="33" borderId="15" xfId="0" applyFont="1" applyFill="1" applyBorder="1" applyAlignment="1">
      <alignment/>
    </xf>
    <xf numFmtId="0" fontId="4" fillId="33" borderId="16" xfId="0" applyFont="1" applyFill="1" applyBorder="1" applyAlignment="1">
      <alignment/>
    </xf>
    <xf numFmtId="0" fontId="2" fillId="33" borderId="12" xfId="0" applyFont="1" applyFill="1" applyBorder="1" applyAlignment="1">
      <alignment/>
    </xf>
    <xf numFmtId="0" fontId="2" fillId="33" borderId="15" xfId="0" applyFont="1" applyFill="1" applyBorder="1" applyAlignment="1">
      <alignment horizontal="left"/>
    </xf>
    <xf numFmtId="0" fontId="2" fillId="33" borderId="15" xfId="0" applyFont="1" applyFill="1" applyBorder="1" applyAlignment="1">
      <alignment horizontal="center"/>
    </xf>
    <xf numFmtId="0" fontId="2" fillId="33" borderId="15" xfId="0" applyFont="1" applyFill="1" applyBorder="1" applyAlignment="1">
      <alignment/>
    </xf>
    <xf numFmtId="0" fontId="4" fillId="33" borderId="16" xfId="0" applyFont="1" applyFill="1" applyBorder="1" applyAlignment="1">
      <alignment horizontal="right"/>
    </xf>
    <xf numFmtId="0" fontId="2" fillId="33" borderId="16" xfId="0" applyFont="1" applyFill="1" applyBorder="1" applyAlignment="1">
      <alignment/>
    </xf>
    <xf numFmtId="0" fontId="2" fillId="33" borderId="16" xfId="0" applyFont="1" applyFill="1" applyBorder="1" applyAlignment="1">
      <alignment horizontal="right"/>
    </xf>
    <xf numFmtId="0" fontId="2" fillId="34" borderId="15" xfId="0" applyFont="1" applyFill="1" applyBorder="1" applyAlignment="1">
      <alignment/>
    </xf>
    <xf numFmtId="0" fontId="2" fillId="34" borderId="16" xfId="0" applyFont="1" applyFill="1" applyBorder="1" applyAlignment="1">
      <alignment/>
    </xf>
    <xf numFmtId="0" fontId="2" fillId="0" borderId="0" xfId="0" applyFont="1" applyAlignment="1">
      <alignment horizontal="center" wrapText="1"/>
    </xf>
    <xf numFmtId="17" fontId="2" fillId="0" borderId="13" xfId="0" applyNumberFormat="1" applyFont="1" applyBorder="1" applyAlignment="1">
      <alignment/>
    </xf>
    <xf numFmtId="14" fontId="2" fillId="0" borderId="15" xfId="0" applyNumberFormat="1" applyFont="1" applyBorder="1" applyAlignment="1">
      <alignment/>
    </xf>
    <xf numFmtId="1" fontId="2" fillId="0" borderId="13" xfId="0" applyNumberFormat="1" applyFont="1" applyBorder="1" applyAlignment="1">
      <alignment/>
    </xf>
    <xf numFmtId="2" fontId="2" fillId="0" borderId="15" xfId="47" applyFont="1" applyBorder="1" applyAlignment="1">
      <alignment/>
    </xf>
    <xf numFmtId="2" fontId="2" fillId="0" borderId="13" xfId="47" applyFont="1" applyBorder="1" applyAlignment="1">
      <alignment/>
    </xf>
    <xf numFmtId="14" fontId="2" fillId="0" borderId="13" xfId="47" applyNumberFormat="1" applyFont="1" applyBorder="1" applyAlignment="1">
      <alignment/>
    </xf>
    <xf numFmtId="1" fontId="2" fillId="0" borderId="13" xfId="47" applyNumberFormat="1" applyFont="1" applyBorder="1" applyAlignment="1">
      <alignment/>
    </xf>
    <xf numFmtId="0" fontId="2" fillId="0" borderId="12" xfId="0" applyFont="1" applyBorder="1" applyAlignment="1">
      <alignment horizontal="center"/>
    </xf>
    <xf numFmtId="0" fontId="3" fillId="0" borderId="17" xfId="0" applyFont="1" applyBorder="1" applyAlignment="1">
      <alignment/>
    </xf>
    <xf numFmtId="0" fontId="2" fillId="34" borderId="12" xfId="0" applyFont="1" applyFill="1" applyBorder="1" applyAlignment="1">
      <alignment/>
    </xf>
    <xf numFmtId="0" fontId="6" fillId="0" borderId="12" xfId="0" applyFont="1" applyBorder="1" applyAlignment="1">
      <alignment horizontal="right"/>
    </xf>
    <xf numFmtId="44" fontId="6" fillId="0" borderId="13" xfId="44" applyFont="1" applyBorder="1" applyAlignment="1">
      <alignment/>
    </xf>
    <xf numFmtId="0" fontId="2" fillId="0" borderId="12" xfId="0" applyFont="1" applyBorder="1" applyAlignment="1">
      <alignment horizontal="left"/>
    </xf>
    <xf numFmtId="0" fontId="6" fillId="0" borderId="12" xfId="0" applyFont="1" applyBorder="1" applyAlignment="1">
      <alignment horizontal="right" wrapText="1"/>
    </xf>
    <xf numFmtId="43" fontId="2" fillId="0" borderId="0" xfId="0" applyNumberFormat="1" applyFont="1" applyAlignment="1">
      <alignment/>
    </xf>
    <xf numFmtId="0" fontId="9" fillId="33" borderId="15" xfId="0" applyFont="1" applyFill="1" applyBorder="1" applyAlignment="1" applyProtection="1">
      <alignment horizontal="left"/>
      <protection/>
    </xf>
    <xf numFmtId="0" fontId="9" fillId="33" borderId="15" xfId="0" applyFont="1" applyFill="1" applyBorder="1" applyAlignment="1" applyProtection="1">
      <alignment horizontal="center"/>
      <protection/>
    </xf>
    <xf numFmtId="0" fontId="9" fillId="33" borderId="16" xfId="0" applyFont="1" applyFill="1" applyBorder="1" applyAlignment="1" applyProtection="1">
      <alignment horizontal="right"/>
      <protection/>
    </xf>
    <xf numFmtId="0" fontId="12" fillId="33" borderId="16" xfId="0" applyFont="1" applyFill="1" applyBorder="1" applyAlignment="1" applyProtection="1">
      <alignment horizontal="right"/>
      <protection/>
    </xf>
    <xf numFmtId="0" fontId="9" fillId="0" borderId="0" xfId="0" applyFont="1" applyAlignment="1">
      <alignment/>
    </xf>
    <xf numFmtId="0" fontId="9" fillId="0" borderId="12" xfId="0" applyFont="1" applyBorder="1" applyAlignment="1" applyProtection="1">
      <alignment horizontal="center"/>
      <protection locked="0"/>
    </xf>
    <xf numFmtId="0" fontId="9" fillId="0" borderId="15" xfId="0" applyFont="1" applyBorder="1" applyAlignment="1" applyProtection="1">
      <alignment horizontal="center"/>
      <protection/>
    </xf>
    <xf numFmtId="0" fontId="9" fillId="0" borderId="0" xfId="0" applyFont="1" applyAlignment="1" applyProtection="1">
      <alignment/>
      <protection/>
    </xf>
    <xf numFmtId="0" fontId="11" fillId="33" borderId="15" xfId="0" applyFont="1" applyFill="1" applyBorder="1" applyAlignment="1" applyProtection="1">
      <alignment/>
      <protection/>
    </xf>
    <xf numFmtId="0" fontId="9" fillId="33" borderId="15" xfId="0" applyFont="1" applyFill="1" applyBorder="1" applyAlignment="1" applyProtection="1">
      <alignment/>
      <protection/>
    </xf>
    <xf numFmtId="0" fontId="9" fillId="0" borderId="18" xfId="0" applyFont="1" applyBorder="1" applyAlignment="1" applyProtection="1">
      <alignment/>
      <protection/>
    </xf>
    <xf numFmtId="0" fontId="9" fillId="33" borderId="16" xfId="0" applyFont="1" applyFill="1" applyBorder="1" applyAlignment="1" applyProtection="1">
      <alignment/>
      <protection/>
    </xf>
    <xf numFmtId="0" fontId="9" fillId="34" borderId="15" xfId="0" applyFont="1" applyFill="1" applyBorder="1" applyAlignment="1" applyProtection="1">
      <alignment/>
      <protection/>
    </xf>
    <xf numFmtId="0" fontId="9" fillId="0" borderId="10" xfId="0" applyFont="1" applyBorder="1" applyAlignment="1" applyProtection="1">
      <alignment horizontal="center"/>
      <protection/>
    </xf>
    <xf numFmtId="0" fontId="9" fillId="0" borderId="11" xfId="0" applyFont="1" applyBorder="1" applyAlignment="1" applyProtection="1">
      <alignment horizontal="center"/>
      <protection/>
    </xf>
    <xf numFmtId="0" fontId="9" fillId="0" borderId="0" xfId="0" applyFont="1" applyAlignment="1" applyProtection="1">
      <alignment horizontal="center"/>
      <protection/>
    </xf>
    <xf numFmtId="0" fontId="9" fillId="0" borderId="12" xfId="0" applyFont="1" applyBorder="1" applyAlignment="1" applyProtection="1">
      <alignment/>
      <protection locked="0"/>
    </xf>
    <xf numFmtId="43" fontId="9" fillId="0" borderId="13" xfId="42" applyFont="1" applyBorder="1" applyAlignment="1" applyProtection="1">
      <alignment/>
      <protection locked="0"/>
    </xf>
    <xf numFmtId="17" fontId="9" fillId="0" borderId="13" xfId="0" applyNumberFormat="1" applyFont="1" applyBorder="1" applyAlignment="1" applyProtection="1">
      <alignment/>
      <protection locked="0"/>
    </xf>
    <xf numFmtId="14" fontId="9" fillId="0" borderId="15" xfId="0" applyNumberFormat="1" applyFont="1" applyBorder="1" applyAlignment="1" applyProtection="1">
      <alignment/>
      <protection locked="0"/>
    </xf>
    <xf numFmtId="1" fontId="9" fillId="0" borderId="13" xfId="0" applyNumberFormat="1" applyFont="1" applyBorder="1" applyAlignment="1" applyProtection="1">
      <alignment/>
      <protection locked="0"/>
    </xf>
    <xf numFmtId="1" fontId="9" fillId="0" borderId="13" xfId="0" applyNumberFormat="1" applyFont="1" applyBorder="1" applyAlignment="1" applyProtection="1">
      <alignment/>
      <protection/>
    </xf>
    <xf numFmtId="2" fontId="9" fillId="0" borderId="15" xfId="47" applyFont="1" applyBorder="1" applyAlignment="1" applyProtection="1">
      <alignment/>
      <protection locked="0"/>
    </xf>
    <xf numFmtId="2" fontId="9" fillId="0" borderId="13" xfId="47" applyFont="1" applyBorder="1" applyAlignment="1" applyProtection="1">
      <alignment/>
      <protection locked="0"/>
    </xf>
    <xf numFmtId="14" fontId="9" fillId="0" borderId="13" xfId="47" applyNumberFormat="1" applyFont="1" applyBorder="1" applyAlignment="1" applyProtection="1">
      <alignment/>
      <protection locked="0"/>
    </xf>
    <xf numFmtId="1" fontId="9" fillId="0" borderId="13" xfId="47" applyNumberFormat="1" applyFont="1" applyBorder="1" applyAlignment="1" applyProtection="1">
      <alignment/>
      <protection/>
    </xf>
    <xf numFmtId="0" fontId="9" fillId="0" borderId="0" xfId="0" applyFont="1" applyAlignment="1">
      <alignment/>
    </xf>
    <xf numFmtId="0" fontId="9" fillId="0" borderId="12" xfId="0" applyFont="1" applyBorder="1" applyAlignment="1">
      <alignment/>
    </xf>
    <xf numFmtId="43" fontId="9" fillId="0" borderId="13" xfId="42" applyFont="1" applyBorder="1" applyAlignment="1">
      <alignment/>
    </xf>
    <xf numFmtId="0" fontId="9" fillId="0" borderId="14" xfId="0" applyFont="1" applyBorder="1" applyAlignment="1">
      <alignment/>
    </xf>
    <xf numFmtId="0" fontId="11" fillId="0" borderId="0" xfId="0" applyFont="1" applyAlignment="1">
      <alignment/>
    </xf>
    <xf numFmtId="2" fontId="9" fillId="0" borderId="0" xfId="47" applyFont="1" applyAlignment="1">
      <alignment/>
    </xf>
    <xf numFmtId="0" fontId="9" fillId="0" borderId="19" xfId="0" applyFont="1" applyBorder="1" applyAlignment="1" applyProtection="1">
      <alignment horizontal="center"/>
      <protection/>
    </xf>
    <xf numFmtId="0" fontId="9" fillId="33" borderId="20" xfId="0" applyFont="1" applyFill="1" applyBorder="1" applyAlignment="1" applyProtection="1">
      <alignment/>
      <protection/>
    </xf>
    <xf numFmtId="0" fontId="9" fillId="0" borderId="20" xfId="0" applyFont="1" applyBorder="1" applyAlignment="1" applyProtection="1">
      <alignment/>
      <protection/>
    </xf>
    <xf numFmtId="0" fontId="9" fillId="33" borderId="20" xfId="0" applyFont="1" applyFill="1" applyBorder="1" applyAlignment="1" applyProtection="1">
      <alignment horizontal="right"/>
      <protection/>
    </xf>
    <xf numFmtId="0" fontId="9" fillId="34" borderId="20" xfId="0" applyFont="1" applyFill="1" applyBorder="1" applyAlignment="1" applyProtection="1">
      <alignment/>
      <protection/>
    </xf>
    <xf numFmtId="0" fontId="9" fillId="0" borderId="20" xfId="0" applyFont="1" applyBorder="1" applyAlignment="1" applyProtection="1">
      <alignment horizontal="center"/>
      <protection/>
    </xf>
    <xf numFmtId="0" fontId="10" fillId="33" borderId="20" xfId="0" applyFont="1" applyFill="1" applyBorder="1" applyAlignment="1" applyProtection="1">
      <alignment horizontal="right"/>
      <protection/>
    </xf>
    <xf numFmtId="0" fontId="9" fillId="0" borderId="21" xfId="0" applyFont="1" applyBorder="1" applyAlignment="1">
      <alignment horizontal="centerContinuous"/>
    </xf>
    <xf numFmtId="0" fontId="11" fillId="0" borderId="21" xfId="0" applyFont="1" applyBorder="1" applyAlignment="1">
      <alignment horizontal="centerContinuous"/>
    </xf>
    <xf numFmtId="0" fontId="9" fillId="0" borderId="22" xfId="0" applyFont="1" applyBorder="1" applyAlignment="1">
      <alignment horizontal="centerContinuous"/>
    </xf>
    <xf numFmtId="0" fontId="10" fillId="0" borderId="17" xfId="0" applyFont="1" applyBorder="1" applyAlignment="1">
      <alignment/>
    </xf>
    <xf numFmtId="0" fontId="9" fillId="0" borderId="21" xfId="0" applyFont="1" applyBorder="1" applyAlignment="1">
      <alignment horizontal="center"/>
    </xf>
    <xf numFmtId="0" fontId="9" fillId="0" borderId="21" xfId="0" applyFont="1" applyBorder="1" applyAlignment="1">
      <alignment/>
    </xf>
    <xf numFmtId="0" fontId="9" fillId="0" borderId="22" xfId="0" applyFont="1" applyBorder="1" applyAlignment="1">
      <alignment/>
    </xf>
    <xf numFmtId="0" fontId="9" fillId="33" borderId="23" xfId="0" applyFont="1" applyFill="1" applyBorder="1" applyAlignment="1">
      <alignment/>
    </xf>
    <xf numFmtId="0" fontId="9" fillId="33" borderId="24" xfId="0" applyFont="1" applyFill="1" applyBorder="1" applyAlignment="1">
      <alignment/>
    </xf>
    <xf numFmtId="0" fontId="9" fillId="0" borderId="24" xfId="0" applyFont="1" applyBorder="1" applyAlignment="1">
      <alignment/>
    </xf>
    <xf numFmtId="0" fontId="9" fillId="0" borderId="25" xfId="0" applyFont="1" applyBorder="1" applyAlignment="1">
      <alignment/>
    </xf>
    <xf numFmtId="0" fontId="9" fillId="33" borderId="12" xfId="0" applyFont="1" applyFill="1" applyBorder="1" applyAlignment="1">
      <alignment/>
    </xf>
    <xf numFmtId="0" fontId="9" fillId="0" borderId="26" xfId="0" applyFont="1" applyBorder="1" applyAlignment="1">
      <alignment/>
    </xf>
    <xf numFmtId="0" fontId="9" fillId="0" borderId="27" xfId="0" applyFont="1" applyBorder="1" applyAlignment="1">
      <alignment horizontal="center"/>
    </xf>
    <xf numFmtId="0" fontId="9" fillId="0" borderId="28" xfId="0" applyFont="1" applyBorder="1" applyAlignment="1">
      <alignment horizontal="center" wrapText="1"/>
    </xf>
    <xf numFmtId="0" fontId="9" fillId="0" borderId="27" xfId="0" applyFont="1" applyBorder="1" applyAlignment="1">
      <alignment horizontal="center" wrapText="1"/>
    </xf>
    <xf numFmtId="0" fontId="9" fillId="0" borderId="0" xfId="0" applyFont="1" applyAlignment="1">
      <alignment horizontal="center"/>
    </xf>
    <xf numFmtId="0" fontId="9" fillId="0" borderId="20" xfId="0" applyFont="1" applyBorder="1" applyAlignment="1" applyProtection="1">
      <alignment/>
      <protection locked="0"/>
    </xf>
    <xf numFmtId="0" fontId="9" fillId="0" borderId="17" xfId="0" applyFont="1" applyBorder="1" applyAlignment="1" applyProtection="1">
      <alignment/>
      <protection locked="0"/>
    </xf>
    <xf numFmtId="0" fontId="9" fillId="0" borderId="0" xfId="0" applyFont="1" applyBorder="1" applyAlignment="1">
      <alignment/>
    </xf>
    <xf numFmtId="0" fontId="9" fillId="0" borderId="0" xfId="0" applyFont="1" applyAlignment="1">
      <alignment vertical="top"/>
    </xf>
    <xf numFmtId="0" fontId="11" fillId="0" borderId="21" xfId="0" applyFont="1" applyBorder="1" applyAlignment="1">
      <alignment horizontal="center"/>
    </xf>
    <xf numFmtId="0" fontId="9" fillId="0" borderId="0" xfId="56" applyFont="1" applyAlignment="1">
      <alignment horizontal="center"/>
      <protection/>
    </xf>
    <xf numFmtId="0" fontId="10" fillId="0" borderId="17" xfId="56" applyFont="1" applyBorder="1" applyAlignment="1">
      <alignment horizontal="left"/>
      <protection/>
    </xf>
    <xf numFmtId="0" fontId="9" fillId="0" borderId="21" xfId="56" applyFont="1" applyBorder="1" applyAlignment="1">
      <alignment horizontal="left"/>
      <protection/>
    </xf>
    <xf numFmtId="0" fontId="9" fillId="0" borderId="21" xfId="56" applyFont="1" applyBorder="1" applyAlignment="1">
      <alignment horizontal="centerContinuous"/>
      <protection/>
    </xf>
    <xf numFmtId="0" fontId="9" fillId="0" borderId="17" xfId="56" applyFont="1" applyBorder="1" applyAlignment="1">
      <alignment horizontal="left"/>
      <protection/>
    </xf>
    <xf numFmtId="0" fontId="9" fillId="0" borderId="22" xfId="56" applyFont="1" applyBorder="1" applyAlignment="1">
      <alignment horizontal="center"/>
      <protection/>
    </xf>
    <xf numFmtId="0" fontId="9" fillId="0" borderId="21" xfId="56" applyFont="1" applyBorder="1" applyAlignment="1">
      <alignment horizontal="center"/>
      <protection/>
    </xf>
    <xf numFmtId="0" fontId="9" fillId="0" borderId="29" xfId="56" applyFont="1" applyBorder="1" applyAlignment="1">
      <alignment horizontal="left"/>
      <protection/>
    </xf>
    <xf numFmtId="0" fontId="9" fillId="0" borderId="0" xfId="56" applyFont="1" applyBorder="1" applyAlignment="1">
      <alignment horizontal="left"/>
      <protection/>
    </xf>
    <xf numFmtId="0" fontId="9" fillId="0" borderId="0" xfId="56" applyFont="1" applyBorder="1" applyAlignment="1">
      <alignment horizontal="center"/>
      <protection/>
    </xf>
    <xf numFmtId="0" fontId="9" fillId="0" borderId="0" xfId="56" applyFont="1" applyBorder="1" applyAlignment="1">
      <alignment horizontal="right"/>
      <protection/>
    </xf>
    <xf numFmtId="0" fontId="9" fillId="0" borderId="30" xfId="56" applyFont="1" applyBorder="1" applyAlignment="1">
      <alignment horizontal="center"/>
      <protection/>
    </xf>
    <xf numFmtId="0" fontId="11" fillId="0" borderId="30" xfId="56" applyFont="1" applyBorder="1" applyAlignment="1">
      <alignment horizontal="center"/>
      <protection/>
    </xf>
    <xf numFmtId="0" fontId="11" fillId="0" borderId="25" xfId="56" applyFont="1" applyBorder="1" applyAlignment="1">
      <alignment horizontal="left"/>
      <protection/>
    </xf>
    <xf numFmtId="0" fontId="11" fillId="0" borderId="24" xfId="56" applyFont="1" applyBorder="1" applyAlignment="1">
      <alignment horizontal="left"/>
      <protection/>
    </xf>
    <xf numFmtId="0" fontId="9" fillId="0" borderId="24" xfId="56" applyFont="1" applyBorder="1" applyAlignment="1">
      <alignment horizontal="center"/>
      <protection/>
    </xf>
    <xf numFmtId="0" fontId="9" fillId="0" borderId="26" xfId="56" applyFont="1" applyBorder="1" applyAlignment="1">
      <alignment horizontal="center"/>
      <protection/>
    </xf>
    <xf numFmtId="0" fontId="9" fillId="0" borderId="31" xfId="56" applyFont="1" applyBorder="1" applyAlignment="1">
      <alignment horizontal="center" wrapText="1"/>
      <protection/>
    </xf>
    <xf numFmtId="0" fontId="9" fillId="0" borderId="26" xfId="56" applyFont="1" applyBorder="1" applyAlignment="1">
      <alignment horizontal="center" wrapText="1" shrinkToFit="1"/>
      <protection/>
    </xf>
    <xf numFmtId="0" fontId="9" fillId="0" borderId="24" xfId="56" applyFont="1" applyBorder="1" applyAlignment="1">
      <alignment horizontal="center" wrapText="1"/>
      <protection/>
    </xf>
    <xf numFmtId="0" fontId="9" fillId="0" borderId="31" xfId="56" applyFont="1" applyBorder="1" applyAlignment="1">
      <alignment horizontal="left"/>
      <protection/>
    </xf>
    <xf numFmtId="0" fontId="9" fillId="0" borderId="26" xfId="56" applyFont="1" applyBorder="1" applyAlignment="1">
      <alignment horizontal="left"/>
      <protection/>
    </xf>
    <xf numFmtId="0" fontId="9" fillId="0" borderId="20" xfId="56" applyFont="1" applyBorder="1" applyAlignment="1">
      <alignment horizontal="left"/>
      <protection/>
    </xf>
    <xf numFmtId="0" fontId="9" fillId="0" borderId="22" xfId="56" applyFont="1" applyBorder="1" applyAlignment="1">
      <alignment horizontal="left"/>
      <protection/>
    </xf>
    <xf numFmtId="0" fontId="9" fillId="0" borderId="0" xfId="56" applyFont="1" applyAlignment="1">
      <alignment horizontal="left"/>
      <protection/>
    </xf>
    <xf numFmtId="0" fontId="9" fillId="0" borderId="17" xfId="0" applyFont="1" applyBorder="1" applyAlignment="1">
      <alignment horizontal="left"/>
    </xf>
    <xf numFmtId="0" fontId="9" fillId="0" borderId="20" xfId="0" applyFont="1" applyBorder="1" applyAlignment="1">
      <alignment horizontal="center"/>
    </xf>
    <xf numFmtId="0" fontId="9" fillId="0" borderId="20" xfId="0" applyFont="1" applyBorder="1" applyAlignment="1">
      <alignment horizontal="center" wrapText="1"/>
    </xf>
    <xf numFmtId="0" fontId="9" fillId="0" borderId="31" xfId="0" applyFont="1" applyBorder="1" applyAlignment="1" applyProtection="1">
      <alignment/>
      <protection locked="0"/>
    </xf>
    <xf numFmtId="0" fontId="9" fillId="0" borderId="31" xfId="0" applyFont="1" applyBorder="1" applyAlignment="1" applyProtection="1">
      <alignment wrapText="1"/>
      <protection locked="0"/>
    </xf>
    <xf numFmtId="0" fontId="11" fillId="0" borderId="24" xfId="0" applyFont="1" applyBorder="1" applyAlignment="1">
      <alignment horizontal="centerContinuous"/>
    </xf>
    <xf numFmtId="0" fontId="11" fillId="0" borderId="22" xfId="0" applyFont="1" applyBorder="1" applyAlignment="1">
      <alignment horizontal="centerContinuous"/>
    </xf>
    <xf numFmtId="0" fontId="11" fillId="0" borderId="20" xfId="0" applyFont="1" applyBorder="1" applyAlignment="1">
      <alignment horizontal="center"/>
    </xf>
    <xf numFmtId="0" fontId="9" fillId="0" borderId="22" xfId="0" applyFont="1" applyBorder="1" applyAlignment="1">
      <alignment horizontal="right"/>
    </xf>
    <xf numFmtId="0" fontId="9" fillId="0" borderId="22" xfId="0" applyFont="1" applyBorder="1" applyAlignment="1">
      <alignment horizontal="center"/>
    </xf>
    <xf numFmtId="0" fontId="9" fillId="0" borderId="29" xfId="0" applyFont="1" applyBorder="1" applyAlignment="1">
      <alignment horizontal="left"/>
    </xf>
    <xf numFmtId="0" fontId="9" fillId="0" borderId="0" xfId="0" applyFont="1" applyBorder="1" applyAlignment="1">
      <alignment horizontal="center"/>
    </xf>
    <xf numFmtId="0" fontId="9" fillId="0" borderId="0" xfId="0" applyFont="1" applyBorder="1" applyAlignment="1">
      <alignment horizontal="right"/>
    </xf>
    <xf numFmtId="0" fontId="9" fillId="0" borderId="30" xfId="0" applyFont="1" applyBorder="1" applyAlignment="1">
      <alignment horizontal="center"/>
    </xf>
    <xf numFmtId="0" fontId="9" fillId="0" borderId="25" xfId="0" applyFont="1" applyBorder="1" applyAlignment="1">
      <alignment horizontal="center"/>
    </xf>
    <xf numFmtId="0" fontId="9" fillId="0" borderId="31" xfId="0" applyFont="1" applyBorder="1" applyAlignment="1">
      <alignment horizontal="center" wrapText="1"/>
    </xf>
    <xf numFmtId="0" fontId="9" fillId="0" borderId="24" xfId="0" applyFont="1" applyBorder="1" applyAlignment="1">
      <alignment horizontal="center" wrapText="1"/>
    </xf>
    <xf numFmtId="0" fontId="9" fillId="0" borderId="31" xfId="0" applyFont="1" applyBorder="1" applyAlignment="1">
      <alignment horizontal="center"/>
    </xf>
    <xf numFmtId="0" fontId="9" fillId="0" borderId="27" xfId="0" applyFont="1" applyBorder="1" applyAlignment="1">
      <alignment horizontal="left"/>
    </xf>
    <xf numFmtId="0" fontId="9" fillId="0" borderId="32" xfId="0" applyFont="1" applyBorder="1" applyAlignment="1">
      <alignment horizontal="left"/>
    </xf>
    <xf numFmtId="0" fontId="9" fillId="0" borderId="33" xfId="0" applyFont="1" applyBorder="1" applyAlignment="1">
      <alignment horizontal="left"/>
    </xf>
    <xf numFmtId="0" fontId="9" fillId="0" borderId="32" xfId="0" applyFont="1" applyBorder="1" applyAlignment="1">
      <alignment horizontal="center"/>
    </xf>
    <xf numFmtId="0" fontId="9" fillId="0" borderId="31" xfId="0" applyFont="1" applyBorder="1" applyAlignment="1" applyProtection="1">
      <alignment horizontal="left"/>
      <protection locked="0"/>
    </xf>
    <xf numFmtId="0" fontId="9" fillId="0" borderId="26" xfId="0" applyFont="1" applyBorder="1" applyAlignment="1" applyProtection="1">
      <alignment horizontal="left"/>
      <protection locked="0"/>
    </xf>
    <xf numFmtId="0" fontId="9" fillId="0" borderId="31"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0"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0" xfId="0" applyFont="1" applyAlignment="1">
      <alignment horizontal="left"/>
    </xf>
    <xf numFmtId="0" fontId="11" fillId="0" borderId="20" xfId="0" applyFont="1" applyBorder="1" applyAlignment="1">
      <alignment horizontal="centerContinuous"/>
    </xf>
    <xf numFmtId="0" fontId="9" fillId="0" borderId="34" xfId="0" applyFont="1" applyBorder="1" applyAlignment="1" applyProtection="1">
      <alignment horizontal="center"/>
      <protection/>
    </xf>
    <xf numFmtId="164" fontId="15" fillId="0" borderId="0" xfId="0" applyNumberFormat="1" applyFont="1" applyAlignment="1">
      <alignment/>
    </xf>
    <xf numFmtId="164" fontId="15" fillId="0" borderId="0" xfId="0" applyNumberFormat="1" applyFont="1" applyAlignment="1">
      <alignment horizontal="left"/>
    </xf>
    <xf numFmtId="164" fontId="15" fillId="0" borderId="0" xfId="0" applyNumberFormat="1" applyFont="1" applyAlignment="1">
      <alignment horizontal="right"/>
    </xf>
    <xf numFmtId="164" fontId="16" fillId="0" borderId="33" xfId="0" applyNumberFormat="1" applyFont="1" applyBorder="1" applyAlignment="1">
      <alignment horizontal="left"/>
    </xf>
    <xf numFmtId="164" fontId="16" fillId="0" borderId="33" xfId="0" applyNumberFormat="1" applyFont="1" applyBorder="1" applyAlignment="1">
      <alignment horizontal="right"/>
    </xf>
    <xf numFmtId="164" fontId="15" fillId="0" borderId="33" xfId="0" applyNumberFormat="1" applyFont="1" applyBorder="1" applyAlignment="1">
      <alignment horizontal="right"/>
    </xf>
    <xf numFmtId="164" fontId="16" fillId="0" borderId="0" xfId="0" applyNumberFormat="1" applyFont="1" applyBorder="1" applyAlignment="1">
      <alignment horizontal="right"/>
    </xf>
    <xf numFmtId="164" fontId="15" fillId="0" borderId="0" xfId="0" applyNumberFormat="1" applyFont="1" applyBorder="1" applyAlignment="1">
      <alignment horizontal="left"/>
    </xf>
    <xf numFmtId="164" fontId="15" fillId="0" borderId="0" xfId="0" applyNumberFormat="1" applyFont="1" applyBorder="1" applyAlignment="1">
      <alignment horizontal="right"/>
    </xf>
    <xf numFmtId="164" fontId="17" fillId="0" borderId="20" xfId="0" applyNumberFormat="1" applyFont="1" applyBorder="1" applyAlignment="1">
      <alignment horizontal="center" wrapText="1"/>
    </xf>
    <xf numFmtId="164" fontId="17" fillId="0" borderId="20" xfId="0" applyNumberFormat="1" applyFont="1" applyBorder="1" applyAlignment="1">
      <alignment horizontal="center" textRotation="45" wrapText="1"/>
    </xf>
    <xf numFmtId="164" fontId="15" fillId="0" borderId="0" xfId="0" applyNumberFormat="1" applyFont="1" applyAlignment="1">
      <alignment horizontal="center" wrapText="1"/>
    </xf>
    <xf numFmtId="164" fontId="17" fillId="0" borderId="20" xfId="0" applyNumberFormat="1" applyFont="1" applyBorder="1" applyAlignment="1">
      <alignment horizontal="left" wrapText="1"/>
    </xf>
    <xf numFmtId="164" fontId="17" fillId="0" borderId="20" xfId="0" applyNumberFormat="1" applyFont="1" applyBorder="1" applyAlignment="1">
      <alignment horizontal="left"/>
    </xf>
    <xf numFmtId="164" fontId="15" fillId="0" borderId="20" xfId="0" applyNumberFormat="1" applyFont="1" applyBorder="1" applyAlignment="1">
      <alignment horizontal="left"/>
    </xf>
    <xf numFmtId="164" fontId="15" fillId="0" borderId="20" xfId="0" applyNumberFormat="1" applyFont="1" applyBorder="1" applyAlignment="1">
      <alignment/>
    </xf>
    <xf numFmtId="164" fontId="15" fillId="0" borderId="31" xfId="0" applyNumberFormat="1" applyFont="1" applyBorder="1" applyAlignment="1">
      <alignment horizontal="left" wrapText="1"/>
    </xf>
    <xf numFmtId="164" fontId="15" fillId="0" borderId="31" xfId="0" applyNumberFormat="1" applyFont="1" applyBorder="1" applyAlignment="1">
      <alignment horizontal="left"/>
    </xf>
    <xf numFmtId="165" fontId="15" fillId="0" borderId="31" xfId="0" applyNumberFormat="1" applyFont="1" applyBorder="1" applyAlignment="1">
      <alignment horizontal="left"/>
    </xf>
    <xf numFmtId="165" fontId="15" fillId="0" borderId="31" xfId="0" applyNumberFormat="1" applyFont="1" applyBorder="1" applyAlignment="1">
      <alignment horizontal="left" wrapText="1"/>
    </xf>
    <xf numFmtId="164" fontId="15" fillId="0" borderId="20" xfId="0" applyNumberFormat="1" applyFont="1" applyBorder="1" applyAlignment="1">
      <alignment wrapText="1"/>
    </xf>
    <xf numFmtId="164" fontId="15" fillId="0" borderId="20" xfId="0" applyNumberFormat="1" applyFont="1" applyFill="1" applyBorder="1" applyAlignment="1">
      <alignment wrapText="1"/>
    </xf>
    <xf numFmtId="164" fontId="15" fillId="0" borderId="31" xfId="0" applyNumberFormat="1" applyFont="1" applyFill="1" applyBorder="1" applyAlignment="1">
      <alignment horizontal="left" wrapText="1"/>
    </xf>
    <xf numFmtId="164" fontId="15" fillId="0" borderId="31" xfId="0" applyNumberFormat="1" applyFont="1" applyFill="1" applyBorder="1" applyAlignment="1">
      <alignment horizontal="left"/>
    </xf>
    <xf numFmtId="165" fontId="15" fillId="0" borderId="31" xfId="0" applyNumberFormat="1" applyFont="1" applyFill="1" applyBorder="1" applyAlignment="1">
      <alignment horizontal="left"/>
    </xf>
    <xf numFmtId="165" fontId="15" fillId="0" borderId="31" xfId="0" applyNumberFormat="1" applyFont="1" applyFill="1" applyBorder="1" applyAlignment="1">
      <alignment horizontal="left" wrapText="1"/>
    </xf>
    <xf numFmtId="14" fontId="15" fillId="0" borderId="31" xfId="0" applyNumberFormat="1" applyFont="1" applyFill="1" applyBorder="1" applyAlignment="1">
      <alignment horizontal="left" wrapText="1"/>
    </xf>
    <xf numFmtId="14" fontId="15" fillId="0" borderId="31" xfId="0" applyNumberFormat="1" applyFont="1" applyBorder="1" applyAlignment="1">
      <alignment horizontal="left" wrapText="1"/>
    </xf>
    <xf numFmtId="164" fontId="18" fillId="0" borderId="31" xfId="0" applyNumberFormat="1" applyFont="1" applyBorder="1" applyAlignment="1">
      <alignment horizontal="left" wrapText="1"/>
    </xf>
    <xf numFmtId="164" fontId="18" fillId="0" borderId="31" xfId="0" applyNumberFormat="1" applyFont="1" applyBorder="1" applyAlignment="1">
      <alignment horizontal="left"/>
    </xf>
    <xf numFmtId="0" fontId="19" fillId="0" borderId="20" xfId="0" applyFont="1" applyBorder="1" applyAlignment="1">
      <alignment horizontal="right"/>
    </xf>
    <xf numFmtId="0" fontId="11" fillId="0" borderId="26" xfId="0" applyFont="1" applyBorder="1" applyAlignment="1">
      <alignment horizontal="centerContinuous"/>
    </xf>
    <xf numFmtId="0" fontId="52" fillId="33" borderId="15" xfId="0" applyFont="1" applyFill="1" applyBorder="1" applyAlignment="1" applyProtection="1">
      <alignment horizontal="center"/>
      <protection/>
    </xf>
    <xf numFmtId="0" fontId="52" fillId="0" borderId="21" xfId="0" applyFont="1" applyBorder="1" applyAlignment="1">
      <alignment horizontal="center"/>
    </xf>
    <xf numFmtId="0" fontId="52" fillId="0" borderId="21" xfId="56" applyFont="1" applyBorder="1" applyAlignment="1">
      <alignment horizontal="center"/>
      <protection/>
    </xf>
    <xf numFmtId="0" fontId="20" fillId="0" borderId="17" xfId="0" applyFont="1" applyBorder="1" applyAlignment="1">
      <alignment horizontal="left"/>
    </xf>
    <xf numFmtId="164" fontId="53" fillId="0" borderId="0" xfId="0" applyNumberFormat="1" applyFont="1" applyAlignment="1">
      <alignment horizontal="left"/>
    </xf>
    <xf numFmtId="0" fontId="52" fillId="0" borderId="17" xfId="0" applyFont="1" applyBorder="1" applyAlignment="1">
      <alignment/>
    </xf>
    <xf numFmtId="0" fontId="52" fillId="0" borderId="21" xfId="0" applyFont="1" applyBorder="1" applyAlignment="1">
      <alignment/>
    </xf>
    <xf numFmtId="0" fontId="52" fillId="0" borderId="22" xfId="0" applyFont="1" applyBorder="1" applyAlignment="1">
      <alignment/>
    </xf>
    <xf numFmtId="0" fontId="15" fillId="0" borderId="0" xfId="0" applyNumberFormat="1" applyFont="1" applyAlignment="1">
      <alignment/>
    </xf>
    <xf numFmtId="14" fontId="9" fillId="33" borderId="20" xfId="0" applyNumberFormat="1" applyFont="1" applyFill="1" applyBorder="1" applyAlignment="1" applyProtection="1">
      <alignment horizontal="right"/>
      <protection/>
    </xf>
    <xf numFmtId="4" fontId="9" fillId="33" borderId="20" xfId="0" applyNumberFormat="1" applyFont="1" applyFill="1" applyBorder="1" applyAlignment="1" applyProtection="1">
      <alignment horizontal="right"/>
      <protection/>
    </xf>
    <xf numFmtId="14" fontId="9" fillId="0" borderId="16" xfId="0" applyNumberFormat="1" applyFont="1" applyBorder="1" applyAlignment="1" applyProtection="1">
      <alignment horizontal="center"/>
      <protection/>
    </xf>
    <xf numFmtId="0" fontId="9" fillId="0" borderId="25" xfId="56" applyFont="1" applyBorder="1" applyAlignment="1">
      <alignment horizontal="center" wrapText="1"/>
      <protection/>
    </xf>
    <xf numFmtId="0" fontId="9" fillId="0" borderId="35" xfId="0" applyFont="1" applyBorder="1" applyAlignment="1" applyProtection="1">
      <alignment horizontal="center"/>
      <protection/>
    </xf>
    <xf numFmtId="1" fontId="9" fillId="0" borderId="10" xfId="47" applyNumberFormat="1" applyFont="1" applyBorder="1" applyAlignment="1" applyProtection="1">
      <alignment/>
      <protection/>
    </xf>
    <xf numFmtId="2" fontId="9" fillId="0" borderId="36" xfId="47" applyFont="1" applyBorder="1" applyAlignment="1" applyProtection="1">
      <alignment horizontal="center"/>
      <protection/>
    </xf>
    <xf numFmtId="0" fontId="9" fillId="0" borderId="22" xfId="0" applyFont="1" applyBorder="1" applyAlignment="1" applyProtection="1">
      <alignment horizontal="center"/>
      <protection/>
    </xf>
    <xf numFmtId="0" fontId="9" fillId="34" borderId="37" xfId="0" applyFont="1" applyFill="1" applyBorder="1" applyAlignment="1" applyProtection="1">
      <alignment horizontal="left" vertical="center" wrapText="1"/>
      <protection/>
    </xf>
    <xf numFmtId="0" fontId="9" fillId="34" borderId="23" xfId="0" applyFont="1" applyFill="1" applyBorder="1" applyAlignment="1" applyProtection="1">
      <alignment horizontal="left" vertical="center" wrapText="1"/>
      <protection/>
    </xf>
    <xf numFmtId="0" fontId="0" fillId="0" borderId="15" xfId="0" applyBorder="1" applyAlignment="1">
      <alignment horizontal="left" vertical="center"/>
    </xf>
    <xf numFmtId="0" fontId="0" fillId="0" borderId="23" xfId="0" applyBorder="1" applyAlignment="1">
      <alignment horizontal="left" vertical="center"/>
    </xf>
    <xf numFmtId="0" fontId="0" fillId="0" borderId="19" xfId="0" applyBorder="1" applyAlignment="1">
      <alignment horizontal="left" vertical="center"/>
    </xf>
    <xf numFmtId="0" fontId="0" fillId="0" borderId="38" xfId="0" applyBorder="1" applyAlignment="1">
      <alignment horizontal="left" vertical="center"/>
    </xf>
    <xf numFmtId="0" fontId="2" fillId="0" borderId="39"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34" borderId="12" xfId="0" applyFont="1" applyFill="1" applyBorder="1" applyAlignment="1">
      <alignment wrapText="1"/>
    </xf>
    <xf numFmtId="0" fontId="2" fillId="34" borderId="15" xfId="0" applyFont="1" applyFill="1" applyBorder="1" applyAlignment="1">
      <alignment wrapText="1"/>
    </xf>
    <xf numFmtId="0" fontId="2" fillId="34" borderId="16" xfId="0" applyFont="1" applyFill="1" applyBorder="1" applyAlignment="1">
      <alignment wrapText="1"/>
    </xf>
    <xf numFmtId="0" fontId="9" fillId="0" borderId="17"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17" xfId="56" applyFont="1" applyBorder="1" applyAlignment="1">
      <alignment horizontal="left" wrapText="1"/>
      <protection/>
    </xf>
    <xf numFmtId="0" fontId="9" fillId="0" borderId="21" xfId="56" applyFont="1" applyBorder="1" applyAlignment="1">
      <alignment horizontal="left" wrapText="1"/>
      <protection/>
    </xf>
    <xf numFmtId="0" fontId="9" fillId="0" borderId="22" xfId="56" applyFont="1" applyBorder="1" applyAlignment="1">
      <alignment horizontal="left" wrapText="1"/>
      <protection/>
    </xf>
    <xf numFmtId="0" fontId="11" fillId="0" borderId="24" xfId="56" applyFont="1" applyBorder="1" applyAlignment="1">
      <alignment horizontal="center"/>
      <protection/>
    </xf>
    <xf numFmtId="0" fontId="50" fillId="0" borderId="24" xfId="0" applyFont="1" applyBorder="1" applyAlignment="1">
      <alignment horizontal="center"/>
    </xf>
    <xf numFmtId="0" fontId="11" fillId="0" borderId="20" xfId="0" applyFont="1" applyBorder="1" applyAlignment="1">
      <alignment horizontal="center"/>
    </xf>
    <xf numFmtId="0" fontId="9" fillId="0" borderId="17" xfId="0" applyFont="1" applyBorder="1" applyAlignment="1">
      <alignment horizontal="left"/>
    </xf>
    <xf numFmtId="0" fontId="9" fillId="0" borderId="21" xfId="0" applyFont="1" applyBorder="1" applyAlignment="1">
      <alignment horizontal="left"/>
    </xf>
    <xf numFmtId="0" fontId="9" fillId="0" borderId="22" xfId="0" applyFont="1" applyBorder="1" applyAlignment="1">
      <alignment horizontal="left"/>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17" xfId="0" applyFont="1" applyBorder="1" applyAlignment="1">
      <alignment horizontal="left" wrapText="1"/>
    </xf>
    <xf numFmtId="0" fontId="9" fillId="0" borderId="21" xfId="0" applyFont="1" applyBorder="1" applyAlignment="1">
      <alignment horizontal="left" wrapText="1"/>
    </xf>
    <xf numFmtId="0" fontId="9" fillId="0" borderId="22" xfId="0" applyFont="1" applyBorder="1" applyAlignment="1">
      <alignment horizontal="left" wrapText="1"/>
    </xf>
    <xf numFmtId="0" fontId="9" fillId="0" borderId="24" xfId="0" applyFont="1" applyBorder="1" applyAlignment="1">
      <alignment horizontal="center"/>
    </xf>
    <xf numFmtId="0" fontId="15" fillId="0" borderId="0" xfId="0" applyNumberFormat="1" applyFont="1" applyAlignment="1">
      <alignment horizontal="center"/>
    </xf>
    <xf numFmtId="164" fontId="15" fillId="0" borderId="24" xfId="0" applyNumberFormat="1"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2066925</xdr:colOff>
      <xdr:row>7</xdr:row>
      <xdr:rowOff>9525</xdr:rowOff>
    </xdr:from>
    <xdr:to>
      <xdr:col>13</xdr:col>
      <xdr:colOff>19050</xdr:colOff>
      <xdr:row>8</xdr:row>
      <xdr:rowOff>38100</xdr:rowOff>
    </xdr:to>
    <xdr:sp>
      <xdr:nvSpPr>
        <xdr:cNvPr id="1" name="Straight Connector 2"/>
        <xdr:cNvSpPr>
          <a:spLocks/>
        </xdr:cNvSpPr>
      </xdr:nvSpPr>
      <xdr:spPr>
        <a:xfrm flipH="1">
          <a:off x="9867900" y="1238250"/>
          <a:ext cx="333375" cy="2114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zoomScale="80" zoomScaleNormal="80" zoomScalePageLayoutView="0" workbookViewId="0" topLeftCell="A1">
      <selection activeCell="B9" sqref="B9"/>
    </sheetView>
  </sheetViews>
  <sheetFormatPr defaultColWidth="9.140625" defaultRowHeight="15"/>
  <cols>
    <col min="1" max="1" width="3.140625" style="63" customWidth="1"/>
    <col min="2" max="2" width="47.28125" style="63" bestFit="1" customWidth="1"/>
    <col min="3" max="3" width="24.28125" style="63" customWidth="1"/>
    <col min="4" max="4" width="16.7109375" style="63" bestFit="1" customWidth="1"/>
    <col min="5" max="6" width="15.28125" style="63" customWidth="1"/>
    <col min="7" max="7" width="13.140625" style="63" customWidth="1"/>
    <col min="8" max="8" width="13.28125" style="63" customWidth="1"/>
    <col min="9" max="9" width="27.7109375" style="63" customWidth="1"/>
    <col min="10" max="10" width="26.8515625" style="63" customWidth="1"/>
    <col min="11" max="11" width="13.421875" style="63" customWidth="1"/>
    <col min="12" max="12" width="30.00390625" style="63" bestFit="1" customWidth="1"/>
    <col min="13" max="13" width="24.421875" style="63" customWidth="1"/>
    <col min="14" max="14" width="1.57421875" style="63" customWidth="1"/>
    <col min="15" max="15" width="14.8515625" style="63" customWidth="1"/>
    <col min="16" max="16384" width="9.140625" style="63" customWidth="1"/>
  </cols>
  <sheetData>
    <row r="1" spans="2:14" s="44" customFormat="1" ht="13.5">
      <c r="B1" s="74" t="s">
        <v>123</v>
      </c>
      <c r="C1" s="74"/>
      <c r="D1" s="43"/>
      <c r="E1" s="43"/>
      <c r="F1" s="43"/>
      <c r="G1" s="43"/>
      <c r="H1" s="69"/>
      <c r="I1" s="69"/>
      <c r="J1" s="43"/>
      <c r="K1" s="43"/>
      <c r="L1" s="43"/>
      <c r="M1" s="43"/>
      <c r="N1" s="197">
        <v>42067</v>
      </c>
    </row>
    <row r="2" spans="2:14" s="44" customFormat="1" ht="15">
      <c r="B2" s="75" t="s">
        <v>120</v>
      </c>
      <c r="C2" s="186" t="s">
        <v>129</v>
      </c>
      <c r="E2" s="45"/>
      <c r="F2" s="45"/>
      <c r="G2" s="45"/>
      <c r="H2" s="38"/>
      <c r="I2" s="72" t="s">
        <v>121</v>
      </c>
      <c r="J2" s="37"/>
      <c r="K2" s="38"/>
      <c r="L2" s="46"/>
      <c r="M2" s="46"/>
      <c r="N2" s="47"/>
    </row>
    <row r="3" spans="2:14" s="44" customFormat="1" ht="13.5">
      <c r="B3" s="72" t="s">
        <v>114</v>
      </c>
      <c r="C3" s="72"/>
      <c r="D3" s="46"/>
      <c r="E3" s="46"/>
      <c r="F3" s="46"/>
      <c r="G3" s="46"/>
      <c r="H3" s="71"/>
      <c r="I3" s="72" t="s">
        <v>2</v>
      </c>
      <c r="J3" s="46"/>
      <c r="K3" s="46"/>
      <c r="L3" s="46"/>
      <c r="M3" s="46"/>
      <c r="N3" s="48"/>
    </row>
    <row r="4" spans="2:14" s="44" customFormat="1" ht="13.5">
      <c r="B4" s="72" t="s">
        <v>117</v>
      </c>
      <c r="C4" s="196">
        <v>81384</v>
      </c>
      <c r="D4" s="46"/>
      <c r="E4" s="46"/>
      <c r="F4" s="46"/>
      <c r="G4" s="46"/>
      <c r="H4" s="70"/>
      <c r="I4" s="70"/>
      <c r="J4" s="46"/>
      <c r="K4" s="46"/>
      <c r="L4" s="46"/>
      <c r="M4" s="46"/>
      <c r="N4" s="39"/>
    </row>
    <row r="5" spans="2:14" s="44" customFormat="1" ht="13.5">
      <c r="B5" s="72" t="s">
        <v>119</v>
      </c>
      <c r="C5" s="195">
        <v>42065</v>
      </c>
      <c r="D5" s="46"/>
      <c r="E5" s="46"/>
      <c r="F5" s="46"/>
      <c r="G5" s="46"/>
      <c r="H5" s="70"/>
      <c r="I5" s="70"/>
      <c r="J5" s="46"/>
      <c r="K5" s="46"/>
      <c r="L5" s="46"/>
      <c r="M5" s="46"/>
      <c r="N5" s="39"/>
    </row>
    <row r="6" spans="2:14" s="44" customFormat="1" ht="13.5">
      <c r="B6" s="72" t="s">
        <v>118</v>
      </c>
      <c r="C6" s="195">
        <v>42079</v>
      </c>
      <c r="D6" s="49"/>
      <c r="E6" s="49"/>
      <c r="F6" s="49"/>
      <c r="G6" s="49"/>
      <c r="H6" s="73"/>
      <c r="I6" s="73"/>
      <c r="J6" s="49"/>
      <c r="K6" s="49"/>
      <c r="L6" s="49"/>
      <c r="M6" s="49"/>
      <c r="N6" s="40" t="s">
        <v>130</v>
      </c>
    </row>
    <row r="7" spans="2:14" s="44" customFormat="1" ht="50.25" customHeight="1">
      <c r="B7" s="203" t="s">
        <v>12</v>
      </c>
      <c r="C7" s="204"/>
      <c r="D7" s="205"/>
      <c r="E7" s="205"/>
      <c r="F7" s="205"/>
      <c r="G7" s="205"/>
      <c r="H7" s="206"/>
      <c r="I7" s="206"/>
      <c r="J7" s="205"/>
      <c r="K7" s="205"/>
      <c r="L7" s="205"/>
      <c r="M7" s="207"/>
      <c r="N7" s="208"/>
    </row>
    <row r="8" spans="2:14" s="52" customFormat="1" ht="13.5">
      <c r="B8" s="153" t="s">
        <v>139</v>
      </c>
      <c r="C8" s="51" t="s">
        <v>13</v>
      </c>
      <c r="D8" s="51" t="s">
        <v>14</v>
      </c>
      <c r="E8" s="51" t="s">
        <v>43</v>
      </c>
      <c r="F8" s="51" t="s">
        <v>15</v>
      </c>
      <c r="G8" s="51" t="s">
        <v>16</v>
      </c>
      <c r="H8" s="51" t="s">
        <v>17</v>
      </c>
      <c r="I8" s="50" t="s">
        <v>18</v>
      </c>
      <c r="J8" s="51" t="s">
        <v>19</v>
      </c>
      <c r="K8" s="51" t="s">
        <v>140</v>
      </c>
      <c r="L8" s="199" t="s">
        <v>20</v>
      </c>
      <c r="M8" s="201" t="s">
        <v>21</v>
      </c>
      <c r="N8" s="202"/>
    </row>
    <row r="9" spans="2:14" ht="27" customHeight="1">
      <c r="B9" s="53"/>
      <c r="C9" s="54"/>
      <c r="D9" s="55"/>
      <c r="E9" s="56"/>
      <c r="F9" s="57"/>
      <c r="G9" s="56"/>
      <c r="H9" s="58">
        <f>IF(G9&gt;0,+G9-E9,"")</f>
      </c>
      <c r="I9" s="59"/>
      <c r="J9" s="60"/>
      <c r="K9" s="59"/>
      <c r="L9" s="61"/>
      <c r="M9" s="200">
        <f>IF(L9&gt;0,+L9-G9,"")</f>
      </c>
      <c r="N9" s="200"/>
    </row>
    <row r="10" spans="2:14" ht="27" customHeight="1">
      <c r="B10" s="42"/>
      <c r="C10" s="54"/>
      <c r="D10" s="55"/>
      <c r="E10" s="56"/>
      <c r="F10" s="57"/>
      <c r="G10" s="56"/>
      <c r="H10" s="58">
        <f aca="true" t="shared" si="0" ref="H10:H36">IF(G10&gt;0,+G10-E10,"")</f>
      </c>
      <c r="I10" s="59"/>
      <c r="J10" s="60"/>
      <c r="K10" s="59"/>
      <c r="L10" s="61"/>
      <c r="M10" s="62">
        <f aca="true" t="shared" si="1" ref="M10:M36">IF(L10&gt;0,+L10-G10,"")</f>
      </c>
      <c r="N10" s="62"/>
    </row>
    <row r="11" spans="2:14" ht="27" customHeight="1">
      <c r="B11" s="42"/>
      <c r="C11" s="54"/>
      <c r="D11" s="55"/>
      <c r="E11" s="56"/>
      <c r="F11" s="57"/>
      <c r="G11" s="56"/>
      <c r="H11" s="58">
        <f t="shared" si="0"/>
      </c>
      <c r="I11" s="59"/>
      <c r="J11" s="60"/>
      <c r="K11" s="59"/>
      <c r="L11" s="61"/>
      <c r="M11" s="62">
        <f t="shared" si="1"/>
      </c>
      <c r="N11" s="62"/>
    </row>
    <row r="12" spans="2:14" ht="27" customHeight="1">
      <c r="B12" s="53"/>
      <c r="C12" s="54"/>
      <c r="D12" s="55"/>
      <c r="E12" s="56"/>
      <c r="F12" s="57"/>
      <c r="G12" s="56"/>
      <c r="H12" s="58">
        <f t="shared" si="0"/>
      </c>
      <c r="I12" s="59"/>
      <c r="J12" s="60"/>
      <c r="K12" s="59"/>
      <c r="L12" s="61"/>
      <c r="M12" s="62">
        <f t="shared" si="1"/>
      </c>
      <c r="N12" s="62"/>
    </row>
    <row r="13" spans="2:14" ht="27" customHeight="1">
      <c r="B13" s="53"/>
      <c r="C13" s="54"/>
      <c r="D13" s="55"/>
      <c r="E13" s="56"/>
      <c r="F13" s="57"/>
      <c r="G13" s="56"/>
      <c r="H13" s="58">
        <f t="shared" si="0"/>
      </c>
      <c r="I13" s="59"/>
      <c r="J13" s="60"/>
      <c r="K13" s="59"/>
      <c r="L13" s="61"/>
      <c r="M13" s="62">
        <f t="shared" si="1"/>
      </c>
      <c r="N13" s="62"/>
    </row>
    <row r="14" spans="2:14" ht="27" customHeight="1">
      <c r="B14" s="53"/>
      <c r="C14" s="54"/>
      <c r="D14" s="55"/>
      <c r="E14" s="56"/>
      <c r="F14" s="57"/>
      <c r="G14" s="56"/>
      <c r="H14" s="58">
        <f t="shared" si="0"/>
      </c>
      <c r="I14" s="59"/>
      <c r="J14" s="60"/>
      <c r="K14" s="59"/>
      <c r="L14" s="61"/>
      <c r="M14" s="62">
        <f t="shared" si="1"/>
      </c>
      <c r="N14" s="62"/>
    </row>
    <row r="15" spans="2:14" ht="27" customHeight="1">
      <c r="B15" s="53"/>
      <c r="C15" s="54"/>
      <c r="D15" s="55"/>
      <c r="E15" s="56"/>
      <c r="F15" s="57"/>
      <c r="G15" s="56"/>
      <c r="H15" s="58">
        <f t="shared" si="0"/>
      </c>
      <c r="I15" s="59"/>
      <c r="J15" s="60"/>
      <c r="K15" s="59"/>
      <c r="L15" s="61"/>
      <c r="M15" s="62">
        <f t="shared" si="1"/>
      </c>
      <c r="N15" s="62"/>
    </row>
    <row r="16" spans="2:14" ht="27" customHeight="1">
      <c r="B16" s="42"/>
      <c r="C16" s="54"/>
      <c r="D16" s="55"/>
      <c r="E16" s="56"/>
      <c r="F16" s="57"/>
      <c r="G16" s="56"/>
      <c r="H16" s="58">
        <f t="shared" si="0"/>
      </c>
      <c r="I16" s="59"/>
      <c r="J16" s="60"/>
      <c r="K16" s="60"/>
      <c r="L16" s="61"/>
      <c r="M16" s="62">
        <f t="shared" si="1"/>
      </c>
      <c r="N16" s="62"/>
    </row>
    <row r="17" spans="2:14" ht="27" customHeight="1">
      <c r="B17" s="53"/>
      <c r="C17" s="54"/>
      <c r="D17" s="55"/>
      <c r="E17" s="56"/>
      <c r="F17" s="57"/>
      <c r="G17" s="56"/>
      <c r="H17" s="58">
        <f t="shared" si="0"/>
      </c>
      <c r="I17" s="59"/>
      <c r="J17" s="60"/>
      <c r="K17" s="60"/>
      <c r="L17" s="61"/>
      <c r="M17" s="62">
        <f t="shared" si="1"/>
      </c>
      <c r="N17" s="62"/>
    </row>
    <row r="18" spans="2:14" ht="27" customHeight="1">
      <c r="B18" s="53"/>
      <c r="C18" s="54"/>
      <c r="D18" s="55"/>
      <c r="E18" s="56"/>
      <c r="F18" s="57"/>
      <c r="G18" s="56"/>
      <c r="H18" s="58">
        <f t="shared" si="0"/>
      </c>
      <c r="I18" s="59"/>
      <c r="J18" s="60"/>
      <c r="K18" s="59"/>
      <c r="L18" s="61"/>
      <c r="M18" s="62">
        <f t="shared" si="1"/>
      </c>
      <c r="N18" s="62"/>
    </row>
    <row r="19" spans="2:14" ht="27" customHeight="1">
      <c r="B19" s="53"/>
      <c r="C19" s="54"/>
      <c r="D19" s="55"/>
      <c r="E19" s="56"/>
      <c r="F19" s="57"/>
      <c r="G19" s="56"/>
      <c r="H19" s="58">
        <f t="shared" si="0"/>
      </c>
      <c r="I19" s="59"/>
      <c r="J19" s="60"/>
      <c r="K19" s="59"/>
      <c r="L19" s="61"/>
      <c r="M19" s="62">
        <f t="shared" si="1"/>
      </c>
      <c r="N19" s="62"/>
    </row>
    <row r="20" spans="2:14" ht="27" customHeight="1">
      <c r="B20" s="53"/>
      <c r="C20" s="54"/>
      <c r="D20" s="55"/>
      <c r="E20" s="56"/>
      <c r="F20" s="57"/>
      <c r="G20" s="56"/>
      <c r="H20" s="58">
        <f t="shared" si="0"/>
      </c>
      <c r="I20" s="59"/>
      <c r="J20" s="60"/>
      <c r="K20" s="59"/>
      <c r="L20" s="61"/>
      <c r="M20" s="62">
        <f t="shared" si="1"/>
      </c>
      <c r="N20" s="62"/>
    </row>
    <row r="21" spans="2:14" ht="27" customHeight="1">
      <c r="B21" s="53"/>
      <c r="C21" s="54"/>
      <c r="D21" s="55"/>
      <c r="E21" s="56"/>
      <c r="F21" s="57"/>
      <c r="G21" s="56"/>
      <c r="H21" s="58">
        <f t="shared" si="0"/>
      </c>
      <c r="I21" s="59"/>
      <c r="J21" s="60"/>
      <c r="K21" s="59"/>
      <c r="L21" s="61"/>
      <c r="M21" s="62">
        <f t="shared" si="1"/>
      </c>
      <c r="N21" s="62"/>
    </row>
    <row r="22" spans="2:14" ht="27" customHeight="1">
      <c r="B22" s="42"/>
      <c r="C22" s="54"/>
      <c r="D22" s="55"/>
      <c r="E22" s="56"/>
      <c r="F22" s="57"/>
      <c r="G22" s="56"/>
      <c r="H22" s="58">
        <f t="shared" si="0"/>
      </c>
      <c r="I22" s="59"/>
      <c r="J22" s="60"/>
      <c r="K22" s="59"/>
      <c r="L22" s="61"/>
      <c r="M22" s="62">
        <f t="shared" si="1"/>
      </c>
      <c r="N22" s="62"/>
    </row>
    <row r="23" spans="2:14" ht="27" customHeight="1">
      <c r="B23" s="53"/>
      <c r="C23" s="54"/>
      <c r="D23" s="55"/>
      <c r="E23" s="56"/>
      <c r="F23" s="57"/>
      <c r="G23" s="56"/>
      <c r="H23" s="58">
        <f t="shared" si="0"/>
      </c>
      <c r="I23" s="59"/>
      <c r="J23" s="60"/>
      <c r="K23" s="59"/>
      <c r="L23" s="61"/>
      <c r="M23" s="62">
        <f t="shared" si="1"/>
      </c>
      <c r="N23" s="62"/>
    </row>
    <row r="24" spans="2:14" ht="27" customHeight="1">
      <c r="B24" s="53"/>
      <c r="C24" s="54"/>
      <c r="D24" s="55"/>
      <c r="E24" s="56"/>
      <c r="F24" s="57"/>
      <c r="G24" s="56"/>
      <c r="H24" s="58">
        <f t="shared" si="0"/>
      </c>
      <c r="I24" s="59"/>
      <c r="J24" s="60"/>
      <c r="K24" s="59"/>
      <c r="L24" s="61"/>
      <c r="M24" s="62">
        <f t="shared" si="1"/>
      </c>
      <c r="N24" s="62"/>
    </row>
    <row r="25" spans="2:14" ht="27" customHeight="1">
      <c r="B25" s="53"/>
      <c r="C25" s="54"/>
      <c r="D25" s="55"/>
      <c r="E25" s="56"/>
      <c r="F25" s="57"/>
      <c r="G25" s="56"/>
      <c r="H25" s="58">
        <f t="shared" si="0"/>
      </c>
      <c r="I25" s="59"/>
      <c r="J25" s="60"/>
      <c r="K25" s="59"/>
      <c r="L25" s="61"/>
      <c r="M25" s="62">
        <f t="shared" si="1"/>
      </c>
      <c r="N25" s="62"/>
    </row>
    <row r="26" spans="2:14" ht="27" customHeight="1">
      <c r="B26" s="53"/>
      <c r="C26" s="54"/>
      <c r="D26" s="55"/>
      <c r="E26" s="56"/>
      <c r="F26" s="57"/>
      <c r="G26" s="56"/>
      <c r="H26" s="58">
        <f t="shared" si="0"/>
      </c>
      <c r="I26" s="59"/>
      <c r="J26" s="60"/>
      <c r="K26" s="59"/>
      <c r="L26" s="61"/>
      <c r="M26" s="62">
        <f t="shared" si="1"/>
      </c>
      <c r="N26" s="62"/>
    </row>
    <row r="27" spans="2:14" ht="27" customHeight="1">
      <c r="B27" s="42"/>
      <c r="C27" s="54"/>
      <c r="D27" s="55"/>
      <c r="E27" s="56"/>
      <c r="F27" s="57"/>
      <c r="G27" s="56"/>
      <c r="H27" s="58">
        <f t="shared" si="0"/>
      </c>
      <c r="I27" s="59"/>
      <c r="J27" s="60"/>
      <c r="K27" s="59"/>
      <c r="L27" s="61"/>
      <c r="M27" s="62">
        <f t="shared" si="1"/>
      </c>
      <c r="N27" s="62"/>
    </row>
    <row r="28" spans="2:14" ht="27" customHeight="1">
      <c r="B28" s="42"/>
      <c r="C28" s="54"/>
      <c r="D28" s="55"/>
      <c r="E28" s="56"/>
      <c r="F28" s="57"/>
      <c r="G28" s="56"/>
      <c r="H28" s="58">
        <f t="shared" si="0"/>
      </c>
      <c r="I28" s="59"/>
      <c r="J28" s="60"/>
      <c r="K28" s="59"/>
      <c r="L28" s="61"/>
      <c r="M28" s="62">
        <f t="shared" si="1"/>
      </c>
      <c r="N28" s="62"/>
    </row>
    <row r="29" spans="2:14" ht="27" customHeight="1">
      <c r="B29" s="42"/>
      <c r="C29" s="54"/>
      <c r="D29" s="55"/>
      <c r="E29" s="56"/>
      <c r="F29" s="57"/>
      <c r="G29" s="56"/>
      <c r="H29" s="58">
        <f t="shared" si="0"/>
      </c>
      <c r="I29" s="59"/>
      <c r="J29" s="60"/>
      <c r="K29" s="59"/>
      <c r="L29" s="61"/>
      <c r="M29" s="62">
        <f t="shared" si="1"/>
      </c>
      <c r="N29" s="62"/>
    </row>
    <row r="30" spans="2:14" ht="27" customHeight="1">
      <c r="B30" s="42"/>
      <c r="C30" s="54"/>
      <c r="D30" s="55"/>
      <c r="E30" s="56"/>
      <c r="F30" s="57"/>
      <c r="G30" s="56"/>
      <c r="H30" s="58">
        <f t="shared" si="0"/>
      </c>
      <c r="I30" s="59"/>
      <c r="J30" s="60"/>
      <c r="K30" s="59"/>
      <c r="L30" s="61"/>
      <c r="M30" s="62">
        <f t="shared" si="1"/>
      </c>
      <c r="N30" s="62"/>
    </row>
    <row r="31" spans="2:14" ht="27" customHeight="1">
      <c r="B31" s="53"/>
      <c r="C31" s="54"/>
      <c r="D31" s="55"/>
      <c r="E31" s="56"/>
      <c r="F31" s="57"/>
      <c r="G31" s="56"/>
      <c r="H31" s="58">
        <f t="shared" si="0"/>
      </c>
      <c r="I31" s="59"/>
      <c r="J31" s="60"/>
      <c r="K31" s="59"/>
      <c r="L31" s="61"/>
      <c r="M31" s="62">
        <f t="shared" si="1"/>
      </c>
      <c r="N31" s="62"/>
    </row>
    <row r="32" spans="2:14" ht="27" customHeight="1">
      <c r="B32" s="53"/>
      <c r="C32" s="54"/>
      <c r="D32" s="55"/>
      <c r="E32" s="56"/>
      <c r="F32" s="57"/>
      <c r="G32" s="56"/>
      <c r="H32" s="58">
        <f t="shared" si="0"/>
      </c>
      <c r="I32" s="59"/>
      <c r="J32" s="60"/>
      <c r="K32" s="59"/>
      <c r="L32" s="61"/>
      <c r="M32" s="62">
        <f t="shared" si="1"/>
      </c>
      <c r="N32" s="62"/>
    </row>
    <row r="33" spans="2:14" ht="27" customHeight="1">
      <c r="B33" s="53"/>
      <c r="C33" s="54"/>
      <c r="D33" s="55"/>
      <c r="E33" s="56"/>
      <c r="F33" s="57"/>
      <c r="G33" s="56"/>
      <c r="H33" s="58">
        <f t="shared" si="0"/>
      </c>
      <c r="I33" s="59"/>
      <c r="J33" s="60"/>
      <c r="K33" s="59"/>
      <c r="L33" s="61"/>
      <c r="M33" s="62">
        <f t="shared" si="1"/>
      </c>
      <c r="N33" s="62"/>
    </row>
    <row r="34" spans="2:14" ht="27" customHeight="1">
      <c r="B34" s="53"/>
      <c r="C34" s="54"/>
      <c r="D34" s="55"/>
      <c r="E34" s="56"/>
      <c r="F34" s="57"/>
      <c r="G34" s="56"/>
      <c r="H34" s="58">
        <f t="shared" si="0"/>
      </c>
      <c r="I34" s="59"/>
      <c r="J34" s="60"/>
      <c r="K34" s="59"/>
      <c r="L34" s="61"/>
      <c r="M34" s="62">
        <f t="shared" si="1"/>
      </c>
      <c r="N34" s="62"/>
    </row>
    <row r="35" spans="2:14" ht="27" customHeight="1">
      <c r="B35" s="53"/>
      <c r="C35" s="54"/>
      <c r="D35" s="55"/>
      <c r="E35" s="56"/>
      <c r="F35" s="57"/>
      <c r="G35" s="56"/>
      <c r="H35" s="58">
        <f t="shared" si="0"/>
      </c>
      <c r="I35" s="59"/>
      <c r="J35" s="60"/>
      <c r="K35" s="59"/>
      <c r="L35" s="61"/>
      <c r="M35" s="62">
        <f t="shared" si="1"/>
      </c>
      <c r="N35" s="62"/>
    </row>
    <row r="36" spans="2:14" ht="27" customHeight="1">
      <c r="B36" s="53"/>
      <c r="C36" s="54"/>
      <c r="D36" s="55"/>
      <c r="E36" s="56"/>
      <c r="F36" s="57"/>
      <c r="G36" s="56"/>
      <c r="H36" s="58">
        <f t="shared" si="0"/>
      </c>
      <c r="I36" s="59"/>
      <c r="J36" s="60"/>
      <c r="K36" s="59"/>
      <c r="L36" s="61"/>
      <c r="M36" s="62">
        <f t="shared" si="1"/>
      </c>
      <c r="N36" s="62"/>
    </row>
    <row r="37" spans="2:14" ht="19.5" customHeight="1">
      <c r="B37" s="64"/>
      <c r="C37" s="65">
        <f>SUM(C9:C36)</f>
        <v>0</v>
      </c>
      <c r="D37" s="66"/>
      <c r="E37" s="66"/>
      <c r="F37" s="66"/>
      <c r="G37" s="66"/>
      <c r="H37" s="66"/>
      <c r="I37" s="66"/>
      <c r="J37" s="66"/>
      <c r="K37" s="66"/>
      <c r="L37" s="66"/>
      <c r="M37" s="66"/>
      <c r="N37" s="66"/>
    </row>
    <row r="38" spans="2:11" ht="17.25" customHeight="1">
      <c r="B38" s="67"/>
      <c r="C38" s="67"/>
      <c r="J38" s="68"/>
      <c r="K38" s="68"/>
    </row>
    <row r="39" spans="2:3" ht="17.25" customHeight="1">
      <c r="B39" s="67"/>
      <c r="C39" s="67"/>
    </row>
    <row r="40" spans="2:3" ht="17.25" customHeight="1">
      <c r="B40" s="67"/>
      <c r="C40" s="67"/>
    </row>
  </sheetData>
  <sheetProtection/>
  <mergeCells count="1">
    <mergeCell ref="B7:N7"/>
  </mergeCells>
  <printOptions/>
  <pageMargins left="0.19" right="0.2" top="0.29" bottom="0.37" header="0.22" footer="0.3"/>
  <pageSetup fitToHeight="1" fitToWidth="1" horizontalDpi="600" verticalDpi="600" orientation="landscape" paperSize="5" scale="6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1:M51"/>
  <sheetViews>
    <sheetView tabSelected="1" zoomScale="80" zoomScaleNormal="80" zoomScalePageLayoutView="0" workbookViewId="0" topLeftCell="A1">
      <selection activeCell="E8" sqref="E8"/>
    </sheetView>
  </sheetViews>
  <sheetFormatPr defaultColWidth="9.140625" defaultRowHeight="15"/>
  <cols>
    <col min="1" max="1" width="0.9921875" style="4" customWidth="1"/>
    <col min="2" max="2" width="34.421875" style="4" customWidth="1"/>
    <col min="3" max="3" width="13.28125" style="4" bestFit="1" customWidth="1"/>
    <col min="4" max="4" width="11.421875" style="4" customWidth="1"/>
    <col min="5" max="5" width="17.57421875" style="4" customWidth="1"/>
    <col min="6" max="6" width="14.00390625" style="4" customWidth="1"/>
    <col min="7" max="7" width="11.00390625" style="4" customWidth="1"/>
    <col min="8" max="8" width="13.140625" style="4" customWidth="1"/>
    <col min="9" max="9" width="28.57421875" style="4" bestFit="1" customWidth="1"/>
    <col min="10" max="10" width="12.140625" style="4" customWidth="1"/>
    <col min="11" max="12" width="11.7109375" style="4" customWidth="1"/>
    <col min="13" max="13" width="15.8515625" style="4" customWidth="1"/>
    <col min="14" max="14" width="14.8515625" style="4" customWidth="1"/>
    <col min="15" max="16384" width="9.140625" style="4" customWidth="1"/>
  </cols>
  <sheetData>
    <row r="1" spans="2:13" ht="15">
      <c r="B1" s="209" t="s">
        <v>11</v>
      </c>
      <c r="C1" s="210"/>
      <c r="D1" s="210"/>
      <c r="E1" s="210"/>
      <c r="F1" s="210"/>
      <c r="G1" s="210"/>
      <c r="H1" s="210"/>
      <c r="I1" s="210"/>
      <c r="J1" s="210"/>
      <c r="K1" s="210"/>
      <c r="L1" s="210"/>
      <c r="M1" s="211"/>
    </row>
    <row r="2" spans="2:13" ht="15">
      <c r="B2" s="30" t="s">
        <v>52</v>
      </c>
      <c r="C2" s="10"/>
      <c r="D2" s="10"/>
      <c r="E2" s="10"/>
      <c r="F2" s="11"/>
      <c r="G2" s="12" t="s">
        <v>53</v>
      </c>
      <c r="H2" s="13"/>
      <c r="I2" s="13"/>
      <c r="J2" s="14"/>
      <c r="K2" s="15"/>
      <c r="L2" s="15"/>
      <c r="M2" s="16" t="s">
        <v>130</v>
      </c>
    </row>
    <row r="3" spans="2:13" ht="15">
      <c r="B3" s="12" t="s">
        <v>114</v>
      </c>
      <c r="C3" s="15"/>
      <c r="D3" s="15"/>
      <c r="E3" s="15"/>
      <c r="F3" s="17"/>
      <c r="G3" s="12" t="s">
        <v>101</v>
      </c>
      <c r="H3" s="15"/>
      <c r="I3" s="15"/>
      <c r="J3" s="15"/>
      <c r="K3" s="15"/>
      <c r="L3" s="15"/>
      <c r="M3" s="17"/>
    </row>
    <row r="4" spans="2:13" ht="15">
      <c r="B4" s="12" t="s">
        <v>102</v>
      </c>
      <c r="C4" s="15"/>
      <c r="D4" s="15"/>
      <c r="E4" s="15"/>
      <c r="F4" s="15"/>
      <c r="G4" s="15"/>
      <c r="H4" s="15"/>
      <c r="I4" s="15"/>
      <c r="J4" s="15"/>
      <c r="K4" s="15"/>
      <c r="L4" s="15"/>
      <c r="M4" s="18"/>
    </row>
    <row r="5" spans="2:13" ht="15">
      <c r="B5" s="31"/>
      <c r="C5" s="19"/>
      <c r="D5" s="19"/>
      <c r="E5" s="19"/>
      <c r="F5" s="19"/>
      <c r="G5" s="19"/>
      <c r="H5" s="19"/>
      <c r="I5" s="19"/>
      <c r="J5" s="19"/>
      <c r="K5" s="19"/>
      <c r="L5" s="19"/>
      <c r="M5" s="20"/>
    </row>
    <row r="6" spans="2:13" ht="45.75" customHeight="1">
      <c r="B6" s="212" t="s">
        <v>54</v>
      </c>
      <c r="C6" s="213"/>
      <c r="D6" s="213"/>
      <c r="E6" s="213"/>
      <c r="F6" s="213"/>
      <c r="G6" s="213"/>
      <c r="H6" s="213"/>
      <c r="I6" s="213"/>
      <c r="J6" s="213"/>
      <c r="K6" s="213"/>
      <c r="L6" s="213"/>
      <c r="M6" s="214"/>
    </row>
    <row r="7" spans="2:13" s="21" customFormat="1" ht="45">
      <c r="B7" s="1" t="s">
        <v>139</v>
      </c>
      <c r="C7" s="2" t="s">
        <v>13</v>
      </c>
      <c r="D7" s="2" t="s">
        <v>14</v>
      </c>
      <c r="E7" s="2" t="s">
        <v>98</v>
      </c>
      <c r="F7" s="2" t="s">
        <v>15</v>
      </c>
      <c r="G7" s="2" t="s">
        <v>16</v>
      </c>
      <c r="H7" s="2" t="s">
        <v>99</v>
      </c>
      <c r="I7" s="1" t="s">
        <v>18</v>
      </c>
      <c r="J7" s="2" t="s">
        <v>19</v>
      </c>
      <c r="K7" s="2" t="s">
        <v>140</v>
      </c>
      <c r="L7" s="2" t="s">
        <v>20</v>
      </c>
      <c r="M7" s="3" t="s">
        <v>21</v>
      </c>
    </row>
    <row r="8" spans="2:13" ht="19.5" customHeight="1">
      <c r="B8" s="5" t="s">
        <v>55</v>
      </c>
      <c r="C8" s="6">
        <v>5.25</v>
      </c>
      <c r="D8" s="22">
        <v>38777</v>
      </c>
      <c r="E8" s="23">
        <v>38813</v>
      </c>
      <c r="F8" s="24" t="s">
        <v>100</v>
      </c>
      <c r="G8" s="23">
        <v>38833</v>
      </c>
      <c r="H8" s="24">
        <f>IF(G8&gt;0,+G8-E8,"")</f>
        <v>20</v>
      </c>
      <c r="I8" s="25" t="s">
        <v>56</v>
      </c>
      <c r="J8" s="26" t="s">
        <v>57</v>
      </c>
      <c r="K8" s="25" t="s">
        <v>57</v>
      </c>
      <c r="L8" s="27">
        <v>38833</v>
      </c>
      <c r="M8" s="28">
        <f>IF(L8&gt;0,+L8-G8,"")</f>
        <v>0</v>
      </c>
    </row>
    <row r="9" spans="2:13" ht="19.5" customHeight="1">
      <c r="B9" s="5" t="s">
        <v>58</v>
      </c>
      <c r="C9" s="6">
        <v>150</v>
      </c>
      <c r="D9" s="22">
        <v>38777</v>
      </c>
      <c r="E9" s="23">
        <v>38810</v>
      </c>
      <c r="F9" s="24" t="s">
        <v>100</v>
      </c>
      <c r="G9" s="23">
        <v>38833</v>
      </c>
      <c r="H9" s="24">
        <f>IF(G9&gt;0,+G9-E9,"")</f>
        <v>23</v>
      </c>
      <c r="I9" s="25" t="s">
        <v>56</v>
      </c>
      <c r="J9" s="26" t="s">
        <v>57</v>
      </c>
      <c r="K9" s="25" t="s">
        <v>57</v>
      </c>
      <c r="L9" s="27">
        <v>38833</v>
      </c>
      <c r="M9" s="28">
        <f>IF(L9&gt;0,+L9-G9,"")</f>
        <v>0</v>
      </c>
    </row>
    <row r="10" spans="2:13" ht="19.5" customHeight="1">
      <c r="B10" s="5" t="s">
        <v>59</v>
      </c>
      <c r="C10" s="6">
        <v>485</v>
      </c>
      <c r="D10" s="22">
        <v>38777</v>
      </c>
      <c r="E10" s="23">
        <v>38814</v>
      </c>
      <c r="F10" s="24">
        <v>95308</v>
      </c>
      <c r="G10" s="23">
        <v>38833</v>
      </c>
      <c r="H10" s="24">
        <f>IF(G10&gt;0,+G10-E10,"")</f>
        <v>19</v>
      </c>
      <c r="I10" s="25" t="s">
        <v>56</v>
      </c>
      <c r="J10" s="26" t="s">
        <v>57</v>
      </c>
      <c r="K10" s="25" t="s">
        <v>57</v>
      </c>
      <c r="L10" s="27">
        <v>38840</v>
      </c>
      <c r="M10" s="28">
        <f>IF(L10&gt;0,+L10-G10,"")</f>
        <v>7</v>
      </c>
    </row>
    <row r="11" spans="2:13" ht="19.5" customHeight="1">
      <c r="B11" s="32" t="s">
        <v>60</v>
      </c>
      <c r="C11" s="33">
        <f>SUM(C8:C10)</f>
        <v>640.25</v>
      </c>
      <c r="D11" s="22"/>
      <c r="E11" s="23"/>
      <c r="F11" s="24"/>
      <c r="G11" s="23"/>
      <c r="H11" s="24"/>
      <c r="I11" s="25"/>
      <c r="J11" s="26"/>
      <c r="K11" s="25"/>
      <c r="L11" s="27"/>
      <c r="M11" s="28"/>
    </row>
    <row r="12" spans="2:13" ht="19.5" customHeight="1">
      <c r="B12" s="5" t="s">
        <v>61</v>
      </c>
      <c r="C12" s="6">
        <v>1500</v>
      </c>
      <c r="D12" s="22">
        <v>38777</v>
      </c>
      <c r="E12" s="23">
        <v>38812</v>
      </c>
      <c r="F12" s="24">
        <v>95302</v>
      </c>
      <c r="G12" s="23">
        <v>38833</v>
      </c>
      <c r="H12" s="24">
        <f>IF(G12&gt;0,+G12-E12,"")</f>
        <v>21</v>
      </c>
      <c r="I12" s="25" t="s">
        <v>62</v>
      </c>
      <c r="J12" s="26">
        <v>15</v>
      </c>
      <c r="K12" s="25">
        <v>15</v>
      </c>
      <c r="L12" s="27">
        <v>38835</v>
      </c>
      <c r="M12" s="28">
        <f>IF(L12&gt;0,+L12-G12,"")</f>
        <v>2</v>
      </c>
    </row>
    <row r="13" spans="2:13" ht="19.5" customHeight="1">
      <c r="B13" s="32" t="s">
        <v>63</v>
      </c>
      <c r="C13" s="33">
        <f>+C12</f>
        <v>1500</v>
      </c>
      <c r="D13" s="22"/>
      <c r="E13" s="23"/>
      <c r="F13" s="24"/>
      <c r="G13" s="23"/>
      <c r="H13" s="24"/>
      <c r="I13" s="25"/>
      <c r="J13" s="26"/>
      <c r="K13" s="25"/>
      <c r="L13" s="27"/>
      <c r="M13" s="28"/>
    </row>
    <row r="14" spans="2:13" ht="19.5" customHeight="1">
      <c r="B14" s="34" t="s">
        <v>64</v>
      </c>
      <c r="C14" s="6">
        <v>291</v>
      </c>
      <c r="D14" s="22">
        <v>38777</v>
      </c>
      <c r="E14" s="23"/>
      <c r="F14" s="24"/>
      <c r="G14" s="23"/>
      <c r="H14" s="24">
        <f>IF(G14&gt;0,+G14-E14,"")</f>
      </c>
      <c r="I14" s="25" t="s">
        <v>41</v>
      </c>
      <c r="J14" s="26" t="s">
        <v>57</v>
      </c>
      <c r="K14" s="25" t="s">
        <v>57</v>
      </c>
      <c r="L14" s="27"/>
      <c r="M14" s="28">
        <f>IF(L14&gt;0,+L14-G14,"")</f>
      </c>
    </row>
    <row r="15" spans="2:13" ht="19.5" customHeight="1">
      <c r="B15" s="32" t="s">
        <v>65</v>
      </c>
      <c r="C15" s="33">
        <f>+C14</f>
        <v>291</v>
      </c>
      <c r="D15" s="22"/>
      <c r="E15" s="23"/>
      <c r="F15" s="24"/>
      <c r="G15" s="23"/>
      <c r="H15" s="24"/>
      <c r="I15" s="25"/>
      <c r="J15" s="26"/>
      <c r="K15" s="25"/>
      <c r="L15" s="27"/>
      <c r="M15" s="28"/>
    </row>
    <row r="16" spans="2:13" ht="19.5" customHeight="1">
      <c r="B16" s="5" t="s">
        <v>66</v>
      </c>
      <c r="C16" s="6">
        <v>105</v>
      </c>
      <c r="D16" s="22">
        <v>38777</v>
      </c>
      <c r="E16" s="23">
        <v>38811</v>
      </c>
      <c r="F16" s="24">
        <v>95291</v>
      </c>
      <c r="G16" s="23">
        <v>38833</v>
      </c>
      <c r="H16" s="24">
        <f>IF(G16&gt;0,+G16-E16,"")</f>
        <v>22</v>
      </c>
      <c r="I16" s="25" t="s">
        <v>67</v>
      </c>
      <c r="J16" s="26">
        <v>5.25</v>
      </c>
      <c r="K16" s="25"/>
      <c r="L16" s="27">
        <v>38847</v>
      </c>
      <c r="M16" s="28">
        <f>IF(L16&gt;0,+L16-G16,"")</f>
        <v>14</v>
      </c>
    </row>
    <row r="17" spans="2:13" ht="19.5" customHeight="1">
      <c r="B17" s="35" t="s">
        <v>68</v>
      </c>
      <c r="C17" s="33">
        <f>+C16</f>
        <v>105</v>
      </c>
      <c r="D17" s="22"/>
      <c r="E17" s="23"/>
      <c r="F17" s="24"/>
      <c r="G17" s="23"/>
      <c r="H17" s="24"/>
      <c r="I17" s="25"/>
      <c r="J17" s="26"/>
      <c r="K17" s="25"/>
      <c r="L17" s="27"/>
      <c r="M17" s="28"/>
    </row>
    <row r="18" spans="2:13" ht="19.5" customHeight="1">
      <c r="B18" s="5" t="s">
        <v>69</v>
      </c>
      <c r="C18" s="6">
        <v>264</v>
      </c>
      <c r="D18" s="22">
        <v>38777</v>
      </c>
      <c r="E18" s="23">
        <v>38812</v>
      </c>
      <c r="F18" s="24">
        <v>95302</v>
      </c>
      <c r="G18" s="23">
        <v>38833</v>
      </c>
      <c r="H18" s="24">
        <f>IF(G18&gt;0,+G18-E18,"")</f>
        <v>21</v>
      </c>
      <c r="I18" s="25" t="s">
        <v>70</v>
      </c>
      <c r="J18" s="26">
        <v>2.75</v>
      </c>
      <c r="K18" s="25">
        <v>2.75</v>
      </c>
      <c r="L18" s="27">
        <v>38839</v>
      </c>
      <c r="M18" s="28">
        <f>IF(L18&gt;0,+L18-G18,"")</f>
        <v>6</v>
      </c>
    </row>
    <row r="19" spans="2:13" ht="19.5" customHeight="1">
      <c r="B19" s="32" t="s">
        <v>71</v>
      </c>
      <c r="C19" s="33">
        <f>+C18</f>
        <v>264</v>
      </c>
      <c r="D19" s="22"/>
      <c r="E19" s="23"/>
      <c r="F19" s="24"/>
      <c r="G19" s="23"/>
      <c r="H19" s="24"/>
      <c r="I19" s="25"/>
      <c r="J19" s="26"/>
      <c r="K19" s="25"/>
      <c r="L19" s="27"/>
      <c r="M19" s="28"/>
    </row>
    <row r="20" spans="2:13" ht="19.5" customHeight="1">
      <c r="B20" s="34" t="s">
        <v>64</v>
      </c>
      <c r="C20" s="6">
        <v>97</v>
      </c>
      <c r="D20" s="22">
        <v>38777</v>
      </c>
      <c r="E20" s="23"/>
      <c r="F20" s="24"/>
      <c r="G20" s="23"/>
      <c r="H20" s="24">
        <f>IF(G20&gt;0,+G20-E20,"")</f>
      </c>
      <c r="I20" s="25" t="s">
        <v>42</v>
      </c>
      <c r="J20" s="26" t="s">
        <v>57</v>
      </c>
      <c r="K20" s="26" t="s">
        <v>57</v>
      </c>
      <c r="L20" s="27"/>
      <c r="M20" s="28">
        <f>IF(L20&gt;0,+L20-G20,"")</f>
      </c>
    </row>
    <row r="21" spans="2:13" ht="19.5" customHeight="1">
      <c r="B21" s="32" t="s">
        <v>72</v>
      </c>
      <c r="C21" s="33">
        <f>+C20</f>
        <v>97</v>
      </c>
      <c r="D21" s="22"/>
      <c r="E21" s="23"/>
      <c r="F21" s="24"/>
      <c r="G21" s="23"/>
      <c r="H21" s="24"/>
      <c r="I21" s="25"/>
      <c r="J21" s="26"/>
      <c r="K21" s="26"/>
      <c r="L21" s="27"/>
      <c r="M21" s="28"/>
    </row>
    <row r="22" spans="2:13" ht="19.5" customHeight="1">
      <c r="B22" s="5" t="s">
        <v>73</v>
      </c>
      <c r="C22" s="6">
        <v>924</v>
      </c>
      <c r="D22" s="22">
        <v>38777</v>
      </c>
      <c r="E22" s="23">
        <v>38808</v>
      </c>
      <c r="F22" s="24">
        <v>95271</v>
      </c>
      <c r="G22" s="23">
        <v>38833</v>
      </c>
      <c r="H22" s="24">
        <f>IF(G22&gt;0,+G22-E22,"")</f>
        <v>25</v>
      </c>
      <c r="I22" s="25" t="s">
        <v>74</v>
      </c>
      <c r="J22" s="26">
        <v>3.85</v>
      </c>
      <c r="K22" s="26">
        <v>3.85</v>
      </c>
      <c r="L22" s="27">
        <v>38844</v>
      </c>
      <c r="M22" s="28">
        <f>IF(L22&gt;0,+L22-G22,"")</f>
        <v>11</v>
      </c>
    </row>
    <row r="23" spans="2:13" ht="19.5" customHeight="1">
      <c r="B23" s="29" t="s">
        <v>75</v>
      </c>
      <c r="C23" s="6">
        <v>3002</v>
      </c>
      <c r="D23" s="22">
        <v>38777</v>
      </c>
      <c r="E23" s="23"/>
      <c r="F23" s="24"/>
      <c r="G23" s="23"/>
      <c r="H23" s="24">
        <f>IF(G23&gt;0,+G23-E23,"")</f>
      </c>
      <c r="I23" s="25" t="s">
        <v>74</v>
      </c>
      <c r="J23" s="26">
        <v>3.95</v>
      </c>
      <c r="K23" s="25">
        <v>3.95</v>
      </c>
      <c r="L23" s="27"/>
      <c r="M23" s="28">
        <f>IF(L23&gt;0,+L23-G23,"")</f>
      </c>
    </row>
    <row r="24" spans="2:13" ht="19.5" customHeight="1">
      <c r="B24" s="5" t="s">
        <v>76</v>
      </c>
      <c r="C24" s="6">
        <v>5498.22</v>
      </c>
      <c r="D24" s="22">
        <v>38777</v>
      </c>
      <c r="E24" s="23">
        <v>38810</v>
      </c>
      <c r="F24" s="24">
        <v>95311</v>
      </c>
      <c r="G24" s="23">
        <v>38833</v>
      </c>
      <c r="H24" s="24">
        <f>IF(G24&gt;0,+G24-E24,"")</f>
        <v>23</v>
      </c>
      <c r="I24" s="25" t="s">
        <v>74</v>
      </c>
      <c r="J24" s="26">
        <v>3.99</v>
      </c>
      <c r="K24" s="25">
        <v>3.99</v>
      </c>
      <c r="L24" s="27">
        <v>38841</v>
      </c>
      <c r="M24" s="28">
        <f>IF(L24&gt;0,+L24-G24,"")</f>
        <v>8</v>
      </c>
    </row>
    <row r="25" spans="2:13" ht="19.5" customHeight="1">
      <c r="B25" s="5" t="s">
        <v>77</v>
      </c>
      <c r="C25" s="6">
        <v>5199.15</v>
      </c>
      <c r="D25" s="22">
        <v>38777</v>
      </c>
      <c r="E25" s="23">
        <v>38810</v>
      </c>
      <c r="F25" s="24">
        <v>95322</v>
      </c>
      <c r="G25" s="23">
        <v>38833</v>
      </c>
      <c r="H25" s="24">
        <f>IF(G25&gt;0,+G25-E25,"")</f>
        <v>23</v>
      </c>
      <c r="I25" s="25" t="s">
        <v>74</v>
      </c>
      <c r="J25" s="26">
        <v>4.11</v>
      </c>
      <c r="K25" s="25">
        <v>4.11</v>
      </c>
      <c r="L25" s="27">
        <v>38842</v>
      </c>
      <c r="M25" s="28">
        <f>IF(L25&gt;0,+L25-G25,"")</f>
        <v>9</v>
      </c>
    </row>
    <row r="26" spans="2:13" ht="19.5" customHeight="1">
      <c r="B26" s="32" t="s">
        <v>78</v>
      </c>
      <c r="C26" s="33">
        <f>SUM(C22:C25)</f>
        <v>14623.37</v>
      </c>
      <c r="D26" s="22"/>
      <c r="E26" s="23"/>
      <c r="F26" s="24"/>
      <c r="G26" s="23"/>
      <c r="H26" s="24"/>
      <c r="I26" s="25"/>
      <c r="J26" s="26"/>
      <c r="K26" s="25"/>
      <c r="L26" s="27"/>
      <c r="M26" s="28"/>
    </row>
    <row r="27" spans="2:13" ht="19.5" customHeight="1">
      <c r="B27" s="5" t="s">
        <v>79</v>
      </c>
      <c r="C27" s="6">
        <v>325</v>
      </c>
      <c r="D27" s="22">
        <v>38749</v>
      </c>
      <c r="E27" s="23">
        <v>38812</v>
      </c>
      <c r="F27" s="24">
        <v>95277</v>
      </c>
      <c r="G27" s="23">
        <v>38833</v>
      </c>
      <c r="H27" s="24">
        <f>IF(G27&gt;0,+G27-E27,"")</f>
        <v>21</v>
      </c>
      <c r="I27" s="25" t="s">
        <v>80</v>
      </c>
      <c r="J27" s="26" t="s">
        <v>81</v>
      </c>
      <c r="K27" s="25" t="s">
        <v>81</v>
      </c>
      <c r="L27" s="27">
        <v>38846</v>
      </c>
      <c r="M27" s="28">
        <f>IF(L27&gt;0,+L27-G27,"")</f>
        <v>13</v>
      </c>
    </row>
    <row r="28" spans="2:13" ht="19.5" customHeight="1">
      <c r="B28" s="5" t="s">
        <v>82</v>
      </c>
      <c r="C28" s="6">
        <v>941.25</v>
      </c>
      <c r="D28" s="22">
        <v>38777</v>
      </c>
      <c r="E28" s="23">
        <v>38811</v>
      </c>
      <c r="F28" s="24">
        <v>95295</v>
      </c>
      <c r="G28" s="23">
        <v>38833</v>
      </c>
      <c r="H28" s="24">
        <f>IF(G28&gt;0,+G28-E28,"")</f>
        <v>22</v>
      </c>
      <c r="I28" s="25" t="s">
        <v>80</v>
      </c>
      <c r="J28" s="26">
        <v>12.55</v>
      </c>
      <c r="K28" s="25">
        <v>12.55</v>
      </c>
      <c r="L28" s="27">
        <v>38842</v>
      </c>
      <c r="M28" s="28">
        <f>IF(L28&gt;0,+L28-G28,"")</f>
        <v>9</v>
      </c>
    </row>
    <row r="29" spans="2:13" ht="19.5" customHeight="1">
      <c r="B29" s="5" t="s">
        <v>83</v>
      </c>
      <c r="C29" s="6">
        <v>2510</v>
      </c>
      <c r="D29" s="22">
        <v>38687</v>
      </c>
      <c r="E29" s="23">
        <v>38814</v>
      </c>
      <c r="F29" s="24">
        <v>95296</v>
      </c>
      <c r="G29" s="23">
        <v>38833</v>
      </c>
      <c r="H29" s="24">
        <f>IF(G29&gt;0,+G29-E29,"")</f>
        <v>19</v>
      </c>
      <c r="I29" s="25" t="s">
        <v>80</v>
      </c>
      <c r="J29" s="26">
        <v>12.55</v>
      </c>
      <c r="K29" s="25">
        <v>12.55</v>
      </c>
      <c r="L29" s="27">
        <v>38847</v>
      </c>
      <c r="M29" s="28">
        <f>IF(L29&gt;0,+L29-G29,"")</f>
        <v>14</v>
      </c>
    </row>
    <row r="30" spans="2:13" ht="19.5" customHeight="1">
      <c r="B30" s="32" t="s">
        <v>84</v>
      </c>
      <c r="C30" s="33">
        <f>SUM(C27:C29)</f>
        <v>3776.25</v>
      </c>
      <c r="D30" s="22"/>
      <c r="E30" s="23"/>
      <c r="F30" s="24"/>
      <c r="G30" s="23"/>
      <c r="H30" s="24"/>
      <c r="I30" s="25"/>
      <c r="J30" s="26"/>
      <c r="K30" s="25"/>
      <c r="L30" s="27"/>
      <c r="M30" s="28"/>
    </row>
    <row r="31" spans="2:13" ht="19.5" customHeight="1">
      <c r="B31" s="29" t="s">
        <v>75</v>
      </c>
      <c r="C31" s="6">
        <v>121.5</v>
      </c>
      <c r="D31" s="22">
        <v>38777</v>
      </c>
      <c r="E31" s="23"/>
      <c r="F31" s="24"/>
      <c r="G31" s="23"/>
      <c r="H31" s="24">
        <f>IF(G31&gt;0,+G31-E31,"")</f>
      </c>
      <c r="I31" s="25" t="s">
        <v>85</v>
      </c>
      <c r="J31" s="26">
        <v>4.05</v>
      </c>
      <c r="K31" s="25">
        <v>4.05</v>
      </c>
      <c r="L31" s="27"/>
      <c r="M31" s="28">
        <f>IF(L31&gt;0,+L31-G31,"")</f>
      </c>
    </row>
    <row r="32" spans="2:13" ht="19.5" customHeight="1">
      <c r="B32" s="5" t="s">
        <v>86</v>
      </c>
      <c r="C32" s="6">
        <v>1296.75</v>
      </c>
      <c r="D32" s="22">
        <v>38777</v>
      </c>
      <c r="E32" s="23">
        <v>38809</v>
      </c>
      <c r="F32" s="24">
        <v>95282</v>
      </c>
      <c r="G32" s="23">
        <v>38833</v>
      </c>
      <c r="H32" s="24">
        <f>IF(G32&gt;0,+G32-E32,"")</f>
        <v>24</v>
      </c>
      <c r="I32" s="25" t="s">
        <v>85</v>
      </c>
      <c r="J32" s="26">
        <v>4.55</v>
      </c>
      <c r="K32" s="25">
        <v>4.55</v>
      </c>
      <c r="L32" s="27">
        <v>38842</v>
      </c>
      <c r="M32" s="28">
        <f>IF(L32&gt;0,+L32-G32,"")</f>
        <v>9</v>
      </c>
    </row>
    <row r="33" spans="2:13" ht="19.5" customHeight="1">
      <c r="B33" s="32" t="s">
        <v>87</v>
      </c>
      <c r="C33" s="33">
        <f>SUM(C31:C32)</f>
        <v>1418.25</v>
      </c>
      <c r="D33" s="22"/>
      <c r="E33" s="23"/>
      <c r="F33" s="24"/>
      <c r="G33" s="23"/>
      <c r="H33" s="24"/>
      <c r="I33" s="25"/>
      <c r="J33" s="26"/>
      <c r="K33" s="25"/>
      <c r="L33" s="27"/>
      <c r="M33" s="28"/>
    </row>
    <row r="34" spans="2:13" ht="19.5" customHeight="1">
      <c r="B34" s="34" t="s">
        <v>64</v>
      </c>
      <c r="C34" s="6">
        <v>105</v>
      </c>
      <c r="D34" s="22">
        <v>38777</v>
      </c>
      <c r="E34" s="23"/>
      <c r="F34" s="24"/>
      <c r="G34" s="23"/>
      <c r="H34" s="24">
        <f>IF(G34&gt;0,+G34-E34,"")</f>
      </c>
      <c r="I34" s="25" t="s">
        <v>88</v>
      </c>
      <c r="J34" s="26" t="s">
        <v>57</v>
      </c>
      <c r="K34" s="25" t="s">
        <v>57</v>
      </c>
      <c r="L34" s="27"/>
      <c r="M34" s="28">
        <f>IF(L34&gt;0,+L34-G34,"")</f>
      </c>
    </row>
    <row r="35" spans="2:13" ht="19.5" customHeight="1">
      <c r="B35" s="29" t="s">
        <v>75</v>
      </c>
      <c r="C35" s="6">
        <v>150</v>
      </c>
      <c r="D35" s="22">
        <v>38777</v>
      </c>
      <c r="E35" s="23"/>
      <c r="F35" s="24"/>
      <c r="G35" s="23"/>
      <c r="H35" s="24">
        <f>IF(G35&gt;0,+G35-E35,"")</f>
      </c>
      <c r="I35" s="25" t="s">
        <v>88</v>
      </c>
      <c r="J35" s="26" t="s">
        <v>57</v>
      </c>
      <c r="K35" s="25" t="s">
        <v>57</v>
      </c>
      <c r="L35" s="27"/>
      <c r="M35" s="28">
        <f>IF(L35&gt;0,+L35-G35,"")</f>
      </c>
    </row>
    <row r="36" spans="2:13" ht="19.5" customHeight="1">
      <c r="B36" s="32" t="s">
        <v>89</v>
      </c>
      <c r="C36" s="33">
        <f>SUM(C34:C35)</f>
        <v>255</v>
      </c>
      <c r="D36" s="22"/>
      <c r="E36" s="23"/>
      <c r="F36" s="24"/>
      <c r="G36" s="23"/>
      <c r="H36" s="24"/>
      <c r="I36" s="25"/>
      <c r="J36" s="26"/>
      <c r="K36" s="25"/>
      <c r="L36" s="27"/>
      <c r="M36" s="28"/>
    </row>
    <row r="37" spans="2:13" ht="19.5" customHeight="1">
      <c r="B37" s="5" t="s">
        <v>64</v>
      </c>
      <c r="C37" s="6">
        <v>25.45</v>
      </c>
      <c r="D37" s="22">
        <v>38718</v>
      </c>
      <c r="E37" s="23">
        <v>38814</v>
      </c>
      <c r="F37" s="24" t="s">
        <v>100</v>
      </c>
      <c r="G37" s="23">
        <v>38833</v>
      </c>
      <c r="H37" s="24">
        <f>IF(G37&gt;0,+G37-E37,"")</f>
        <v>19</v>
      </c>
      <c r="I37" s="25" t="s">
        <v>90</v>
      </c>
      <c r="J37" s="26" t="s">
        <v>57</v>
      </c>
      <c r="K37" s="25" t="s">
        <v>57</v>
      </c>
      <c r="L37" s="27">
        <v>38833</v>
      </c>
      <c r="M37" s="28">
        <f>IF(L37&gt;0,+L37-G37,"")</f>
        <v>0</v>
      </c>
    </row>
    <row r="38" spans="2:13" ht="19.5" customHeight="1">
      <c r="B38" s="29" t="s">
        <v>75</v>
      </c>
      <c r="C38" s="6">
        <v>115</v>
      </c>
      <c r="D38" s="22">
        <v>38777</v>
      </c>
      <c r="E38" s="23"/>
      <c r="F38" s="24"/>
      <c r="G38" s="23"/>
      <c r="H38" s="24">
        <f>IF(G38&gt;0,+G38-E38,"")</f>
      </c>
      <c r="I38" s="25" t="s">
        <v>90</v>
      </c>
      <c r="J38" s="26" t="s">
        <v>57</v>
      </c>
      <c r="K38" s="25" t="s">
        <v>57</v>
      </c>
      <c r="L38" s="27"/>
      <c r="M38" s="28">
        <f>IF(L38&gt;0,+L38-G38,"")</f>
      </c>
    </row>
    <row r="39" spans="2:13" ht="19.5" customHeight="1">
      <c r="B39" s="32" t="s">
        <v>91</v>
      </c>
      <c r="C39" s="33">
        <f>SUM(C37:C38)</f>
        <v>140.45</v>
      </c>
      <c r="D39" s="22"/>
      <c r="E39" s="23"/>
      <c r="F39" s="24"/>
      <c r="G39" s="23"/>
      <c r="H39" s="24"/>
      <c r="I39" s="25"/>
      <c r="J39" s="26"/>
      <c r="K39" s="25"/>
      <c r="L39" s="27"/>
      <c r="M39" s="28"/>
    </row>
    <row r="40" spans="2:13" ht="19.5" customHeight="1">
      <c r="B40" s="5" t="s">
        <v>92</v>
      </c>
      <c r="C40" s="6">
        <v>500</v>
      </c>
      <c r="D40" s="22">
        <v>38777</v>
      </c>
      <c r="E40" s="23">
        <v>38811</v>
      </c>
      <c r="F40" s="24">
        <v>95297</v>
      </c>
      <c r="G40" s="23">
        <v>38833</v>
      </c>
      <c r="H40" s="24">
        <f>IF(G40&gt;0,+G40-E40,"")</f>
        <v>22</v>
      </c>
      <c r="I40" s="25" t="s">
        <v>93</v>
      </c>
      <c r="J40" s="26" t="s">
        <v>57</v>
      </c>
      <c r="K40" s="25" t="s">
        <v>57</v>
      </c>
      <c r="L40" s="27">
        <v>38845</v>
      </c>
      <c r="M40" s="28">
        <f>IF(L40&gt;0,+L40-G40,"")</f>
        <v>12</v>
      </c>
    </row>
    <row r="41" spans="2:13" ht="19.5" customHeight="1">
      <c r="B41" s="32" t="s">
        <v>94</v>
      </c>
      <c r="C41" s="33">
        <f>SUM(C40)</f>
        <v>500</v>
      </c>
      <c r="D41" s="22"/>
      <c r="E41" s="23"/>
      <c r="F41" s="24"/>
      <c r="G41" s="23"/>
      <c r="H41" s="24"/>
      <c r="I41" s="25"/>
      <c r="J41" s="26"/>
      <c r="K41" s="25"/>
      <c r="L41" s="27"/>
      <c r="M41" s="28"/>
    </row>
    <row r="42" spans="2:13" ht="19.5" customHeight="1">
      <c r="B42" s="34" t="s">
        <v>92</v>
      </c>
      <c r="C42" s="6">
        <v>125</v>
      </c>
      <c r="D42" s="22">
        <v>38777</v>
      </c>
      <c r="E42" s="23">
        <v>38809</v>
      </c>
      <c r="F42" s="24"/>
      <c r="G42" s="23"/>
      <c r="H42" s="24">
        <f aca="true" t="shared" si="0" ref="H42:H47">IF(G42&gt;0,+G42-E42,"")</f>
      </c>
      <c r="I42" s="25" t="s">
        <v>95</v>
      </c>
      <c r="J42" s="26" t="s">
        <v>81</v>
      </c>
      <c r="K42" s="25" t="s">
        <v>81</v>
      </c>
      <c r="L42" s="27"/>
      <c r="M42" s="28">
        <f aca="true" t="shared" si="1" ref="M42:M47">IF(L42&gt;0,+L42-G42,"")</f>
      </c>
    </row>
    <row r="43" spans="2:13" ht="19.5" customHeight="1">
      <c r="B43" s="5" t="s">
        <v>96</v>
      </c>
      <c r="C43" s="6">
        <v>500</v>
      </c>
      <c r="D43" s="22">
        <v>38718</v>
      </c>
      <c r="E43" s="23">
        <v>38808</v>
      </c>
      <c r="F43" s="24">
        <v>95279</v>
      </c>
      <c r="G43" s="23">
        <v>38833</v>
      </c>
      <c r="H43" s="24">
        <f t="shared" si="0"/>
        <v>25</v>
      </c>
      <c r="I43" s="25" t="s">
        <v>95</v>
      </c>
      <c r="J43" s="26" t="s">
        <v>81</v>
      </c>
      <c r="K43" s="25" t="s">
        <v>81</v>
      </c>
      <c r="L43" s="27">
        <v>38859</v>
      </c>
      <c r="M43" s="28">
        <f t="shared" si="1"/>
        <v>26</v>
      </c>
    </row>
    <row r="44" spans="2:13" ht="19.5" customHeight="1">
      <c r="B44" s="32" t="s">
        <v>97</v>
      </c>
      <c r="C44" s="33">
        <f>SUM(C42:C43)</f>
        <v>625</v>
      </c>
      <c r="D44" s="22"/>
      <c r="E44" s="23"/>
      <c r="F44" s="24"/>
      <c r="G44" s="23"/>
      <c r="H44" s="24">
        <f t="shared" si="0"/>
      </c>
      <c r="I44" s="25"/>
      <c r="J44" s="26"/>
      <c r="K44" s="25"/>
      <c r="L44" s="27"/>
      <c r="M44" s="28">
        <f t="shared" si="1"/>
      </c>
    </row>
    <row r="45" spans="2:13" ht="19.5" customHeight="1">
      <c r="B45" s="5"/>
      <c r="C45" s="6"/>
      <c r="D45" s="22"/>
      <c r="E45" s="23"/>
      <c r="F45" s="24"/>
      <c r="G45" s="23"/>
      <c r="H45" s="24">
        <f t="shared" si="0"/>
      </c>
      <c r="I45" s="25"/>
      <c r="J45" s="26"/>
      <c r="K45" s="25"/>
      <c r="L45" s="27"/>
      <c r="M45" s="28">
        <f t="shared" si="1"/>
      </c>
    </row>
    <row r="46" spans="2:13" ht="19.5" customHeight="1">
      <c r="B46" s="5"/>
      <c r="C46" s="6"/>
      <c r="D46" s="22"/>
      <c r="E46" s="23"/>
      <c r="F46" s="24"/>
      <c r="G46" s="23"/>
      <c r="H46" s="24">
        <f t="shared" si="0"/>
      </c>
      <c r="I46" s="25"/>
      <c r="J46" s="26"/>
      <c r="K46" s="25"/>
      <c r="L46" s="27"/>
      <c r="M46" s="28">
        <f t="shared" si="1"/>
      </c>
    </row>
    <row r="47" spans="2:13" ht="19.5" customHeight="1">
      <c r="B47" s="5"/>
      <c r="C47" s="6"/>
      <c r="D47" s="22"/>
      <c r="E47" s="23"/>
      <c r="F47" s="24"/>
      <c r="G47" s="23"/>
      <c r="H47" s="24">
        <f t="shared" si="0"/>
      </c>
      <c r="I47" s="25"/>
      <c r="J47" s="26"/>
      <c r="K47" s="25"/>
      <c r="L47" s="27"/>
      <c r="M47" s="28">
        <f t="shared" si="1"/>
      </c>
    </row>
    <row r="48" spans="2:13" ht="19.5" customHeight="1">
      <c r="B48" s="5" t="s">
        <v>22</v>
      </c>
      <c r="C48" s="6">
        <f>+C11+C13+C15+C17+C19+C21+C26+C30+C33+C36+C39+C41+C44</f>
        <v>24235.570000000003</v>
      </c>
      <c r="D48" s="7"/>
      <c r="E48" s="7"/>
      <c r="F48" s="7"/>
      <c r="G48" s="7"/>
      <c r="H48" s="7"/>
      <c r="I48" s="7"/>
      <c r="J48" s="7"/>
      <c r="K48" s="7"/>
      <c r="L48" s="7"/>
      <c r="M48" s="7"/>
    </row>
    <row r="49" spans="2:10" ht="17.25" customHeight="1">
      <c r="B49" s="8"/>
      <c r="C49" s="36"/>
      <c r="I49" s="9"/>
      <c r="J49" s="9"/>
    </row>
    <row r="50" ht="17.25" customHeight="1">
      <c r="B50" s="8"/>
    </row>
    <row r="51" ht="17.25" customHeight="1">
      <c r="B51" s="8"/>
    </row>
  </sheetData>
  <sheetProtection/>
  <mergeCells count="2">
    <mergeCell ref="B1:M1"/>
    <mergeCell ref="B6:M6"/>
  </mergeCells>
  <printOptions/>
  <pageMargins left="0.7" right="0.7" top="0.75" bottom="0.75" header="0.3" footer="0.3"/>
  <pageSetup fitToHeight="1" fitToWidth="1" horizontalDpi="600" verticalDpi="600" orientation="landscape" paperSize="5" scale="53" r:id="rId1"/>
</worksheet>
</file>

<file path=xl/worksheets/sheet3.xml><?xml version="1.0" encoding="utf-8"?>
<worksheet xmlns="http://schemas.openxmlformats.org/spreadsheetml/2006/main" xmlns:r="http://schemas.openxmlformats.org/officeDocument/2006/relationships">
  <dimension ref="A1:J28"/>
  <sheetViews>
    <sheetView zoomScale="80" zoomScaleNormal="80" zoomScalePageLayoutView="0" workbookViewId="0" topLeftCell="A1">
      <selection activeCell="N16" sqref="N16"/>
    </sheetView>
  </sheetViews>
  <sheetFormatPr defaultColWidth="9.140625" defaultRowHeight="15"/>
  <cols>
    <col min="1" max="1" width="28.7109375" style="41" bestFit="1" customWidth="1"/>
    <col min="2" max="2" width="15.140625" style="41" bestFit="1" customWidth="1"/>
    <col min="3" max="3" width="13.7109375" style="41" customWidth="1"/>
    <col min="4" max="4" width="14.28125" style="41" customWidth="1"/>
    <col min="5" max="5" width="14.7109375" style="41" customWidth="1"/>
    <col min="6" max="6" width="16.00390625" style="41" customWidth="1"/>
    <col min="7" max="7" width="16.8515625" style="41" customWidth="1"/>
    <col min="8" max="8" width="23.140625" style="41" customWidth="1"/>
    <col min="9" max="9" width="19.8515625" style="41" customWidth="1"/>
    <col min="10" max="16384" width="9.140625" style="41" customWidth="1"/>
  </cols>
  <sheetData>
    <row r="1" spans="1:9" ht="14.25" customHeight="1">
      <c r="A1" s="128" t="str">
        <f>'SA20 '!B1</f>
        <v>AAA/PARENT AGENCY SELF-ASSESSMENT</v>
      </c>
      <c r="B1" s="77"/>
      <c r="C1" s="77"/>
      <c r="D1" s="77"/>
      <c r="E1" s="77"/>
      <c r="F1" s="77"/>
      <c r="G1" s="77"/>
      <c r="H1" s="77"/>
      <c r="I1" s="129"/>
    </row>
    <row r="2" spans="1:9" ht="21" customHeight="1">
      <c r="A2" s="79" t="s">
        <v>122</v>
      </c>
      <c r="B2" s="187" t="str">
        <f>'SA20 '!C2</f>
        <v>Concho Valley</v>
      </c>
      <c r="C2" s="81"/>
      <c r="D2" s="82"/>
      <c r="E2" s="83" t="s">
        <v>128</v>
      </c>
      <c r="F2" s="84"/>
      <c r="G2" s="85"/>
      <c r="H2" s="85"/>
      <c r="I2" s="185" t="s">
        <v>131</v>
      </c>
    </row>
    <row r="3" spans="1:9" ht="18" customHeight="1">
      <c r="A3" s="86" t="s">
        <v>136</v>
      </c>
      <c r="B3" s="81"/>
      <c r="C3" s="81"/>
      <c r="D3" s="82"/>
      <c r="E3" s="87" t="s">
        <v>2</v>
      </c>
      <c r="F3" s="84"/>
      <c r="G3" s="81"/>
      <c r="H3" s="81"/>
      <c r="I3" s="82"/>
    </row>
    <row r="4" spans="1:9" ht="14.25" customHeight="1">
      <c r="A4" s="86"/>
      <c r="B4" s="85"/>
      <c r="C4" s="85"/>
      <c r="D4" s="88"/>
      <c r="E4" s="86"/>
      <c r="F4" s="85"/>
      <c r="G4" s="85"/>
      <c r="H4" s="85"/>
      <c r="I4" s="88"/>
    </row>
    <row r="5" spans="1:9" ht="31.5" customHeight="1">
      <c r="A5" s="215" t="s">
        <v>137</v>
      </c>
      <c r="B5" s="216"/>
      <c r="C5" s="216"/>
      <c r="D5" s="216"/>
      <c r="E5" s="216"/>
      <c r="F5" s="216"/>
      <c r="G5" s="216"/>
      <c r="H5" s="216"/>
      <c r="I5" s="217"/>
    </row>
    <row r="6" spans="1:10" ht="28.5">
      <c r="A6" s="91" t="s">
        <v>138</v>
      </c>
      <c r="B6" s="90" t="s">
        <v>23</v>
      </c>
      <c r="C6" s="89" t="s">
        <v>24</v>
      </c>
      <c r="D6" s="91" t="s">
        <v>25</v>
      </c>
      <c r="E6" s="91" t="s">
        <v>26</v>
      </c>
      <c r="F6" s="91" t="s">
        <v>27</v>
      </c>
      <c r="G6" s="91" t="s">
        <v>28</v>
      </c>
      <c r="H6" s="91" t="s">
        <v>29</v>
      </c>
      <c r="I6" s="91" t="s">
        <v>30</v>
      </c>
      <c r="J6" s="92"/>
    </row>
    <row r="7" spans="1:9" ht="33.75" customHeight="1">
      <c r="A7" s="93"/>
      <c r="B7" s="94"/>
      <c r="C7" s="93"/>
      <c r="D7" s="93"/>
      <c r="E7" s="93"/>
      <c r="F7" s="93"/>
      <c r="G7" s="93"/>
      <c r="H7" s="93"/>
      <c r="I7" s="93"/>
    </row>
    <row r="8" spans="1:9" ht="33.75" customHeight="1">
      <c r="A8" s="93"/>
      <c r="B8" s="94"/>
      <c r="C8" s="93"/>
      <c r="D8" s="93"/>
      <c r="E8" s="93"/>
      <c r="F8" s="93"/>
      <c r="G8" s="93"/>
      <c r="H8" s="93"/>
      <c r="I8" s="93"/>
    </row>
    <row r="9" spans="1:9" ht="33.75" customHeight="1">
      <c r="A9" s="93"/>
      <c r="B9" s="94"/>
      <c r="C9" s="93"/>
      <c r="D9" s="93"/>
      <c r="E9" s="93"/>
      <c r="F9" s="93"/>
      <c r="G9" s="93"/>
      <c r="H9" s="93"/>
      <c r="I9" s="93"/>
    </row>
    <row r="10" spans="1:9" ht="33.75" customHeight="1">
      <c r="A10" s="93"/>
      <c r="B10" s="94"/>
      <c r="C10" s="93"/>
      <c r="D10" s="93"/>
      <c r="E10" s="93"/>
      <c r="F10" s="93"/>
      <c r="G10" s="93"/>
      <c r="H10" s="93"/>
      <c r="I10" s="93"/>
    </row>
    <row r="11" spans="1:9" ht="33.75" customHeight="1">
      <c r="A11" s="93"/>
      <c r="B11" s="94"/>
      <c r="C11" s="93"/>
      <c r="D11" s="93"/>
      <c r="E11" s="93"/>
      <c r="F11" s="93"/>
      <c r="G11" s="93"/>
      <c r="H11" s="93"/>
      <c r="I11" s="93"/>
    </row>
    <row r="12" spans="1:9" ht="33.75" customHeight="1">
      <c r="A12" s="93"/>
      <c r="B12" s="94"/>
      <c r="C12" s="93"/>
      <c r="D12" s="93"/>
      <c r="E12" s="93"/>
      <c r="F12" s="93"/>
      <c r="G12" s="93"/>
      <c r="H12" s="93"/>
      <c r="I12" s="93"/>
    </row>
    <row r="13" spans="1:9" ht="33.75" customHeight="1">
      <c r="A13" s="93"/>
      <c r="B13" s="94"/>
      <c r="C13" s="93"/>
      <c r="D13" s="93"/>
      <c r="E13" s="93"/>
      <c r="F13" s="93"/>
      <c r="G13" s="93"/>
      <c r="H13" s="93"/>
      <c r="I13" s="93"/>
    </row>
    <row r="14" spans="1:9" ht="33.75" customHeight="1">
      <c r="A14" s="93"/>
      <c r="B14" s="94"/>
      <c r="C14" s="93"/>
      <c r="D14" s="93"/>
      <c r="E14" s="93"/>
      <c r="F14" s="93"/>
      <c r="G14" s="93"/>
      <c r="H14" s="93"/>
      <c r="I14" s="93"/>
    </row>
    <row r="15" spans="1:9" ht="33.75" customHeight="1">
      <c r="A15" s="93"/>
      <c r="B15" s="94"/>
      <c r="C15" s="93"/>
      <c r="D15" s="93"/>
      <c r="E15" s="93"/>
      <c r="F15" s="93"/>
      <c r="G15" s="93"/>
      <c r="H15" s="93"/>
      <c r="I15" s="93"/>
    </row>
    <row r="16" spans="1:9" ht="33.75" customHeight="1">
      <c r="A16" s="93"/>
      <c r="B16" s="94"/>
      <c r="C16" s="93"/>
      <c r="D16" s="93"/>
      <c r="E16" s="93"/>
      <c r="F16" s="93"/>
      <c r="G16" s="93"/>
      <c r="H16" s="93"/>
      <c r="I16" s="93"/>
    </row>
    <row r="17" spans="1:9" ht="33.75" customHeight="1">
      <c r="A17" s="93"/>
      <c r="B17" s="94"/>
      <c r="C17" s="93"/>
      <c r="D17" s="93"/>
      <c r="E17" s="93"/>
      <c r="F17" s="93"/>
      <c r="G17" s="93"/>
      <c r="H17" s="93"/>
      <c r="I17" s="93"/>
    </row>
    <row r="18" spans="1:9" ht="33.75" customHeight="1">
      <c r="A18" s="93"/>
      <c r="B18" s="94"/>
      <c r="C18" s="93"/>
      <c r="D18" s="93"/>
      <c r="E18" s="93"/>
      <c r="F18" s="93"/>
      <c r="G18" s="93"/>
      <c r="H18" s="93"/>
      <c r="I18" s="93"/>
    </row>
    <row r="19" spans="1:9" ht="33.75" customHeight="1">
      <c r="A19" s="93"/>
      <c r="B19" s="94"/>
      <c r="C19" s="93"/>
      <c r="D19" s="93"/>
      <c r="E19" s="93"/>
      <c r="F19" s="93"/>
      <c r="G19" s="93"/>
      <c r="H19" s="93"/>
      <c r="I19" s="93"/>
    </row>
    <row r="20" spans="1:9" ht="33.75" customHeight="1">
      <c r="A20" s="93"/>
      <c r="B20" s="94"/>
      <c r="C20" s="93"/>
      <c r="D20" s="93"/>
      <c r="E20" s="93"/>
      <c r="F20" s="93"/>
      <c r="G20" s="93"/>
      <c r="H20" s="93"/>
      <c r="I20" s="93"/>
    </row>
    <row r="21" spans="1:9" ht="33.75" customHeight="1">
      <c r="A21" s="93"/>
      <c r="B21" s="94"/>
      <c r="C21" s="93"/>
      <c r="D21" s="93"/>
      <c r="E21" s="93"/>
      <c r="F21" s="93"/>
      <c r="G21" s="93"/>
      <c r="H21" s="93"/>
      <c r="I21" s="93"/>
    </row>
    <row r="22" spans="1:9" ht="33.75" customHeight="1">
      <c r="A22" s="93"/>
      <c r="B22" s="94"/>
      <c r="C22" s="93"/>
      <c r="D22" s="93"/>
      <c r="E22" s="93"/>
      <c r="F22" s="93"/>
      <c r="G22" s="93"/>
      <c r="H22" s="93"/>
      <c r="I22" s="93"/>
    </row>
    <row r="23" spans="1:9" ht="33.75" customHeight="1">
      <c r="A23" s="93"/>
      <c r="B23" s="94"/>
      <c r="C23" s="93"/>
      <c r="D23" s="93"/>
      <c r="E23" s="93"/>
      <c r="F23" s="93"/>
      <c r="G23" s="93"/>
      <c r="H23" s="93"/>
      <c r="I23" s="93"/>
    </row>
    <row r="24" spans="1:9" ht="33.75" customHeight="1">
      <c r="A24" s="93"/>
      <c r="B24" s="94"/>
      <c r="C24" s="93"/>
      <c r="D24" s="93"/>
      <c r="E24" s="93"/>
      <c r="F24" s="93"/>
      <c r="G24" s="93"/>
      <c r="H24" s="93"/>
      <c r="I24" s="93"/>
    </row>
    <row r="25" spans="1:9" ht="33.75" customHeight="1">
      <c r="A25" s="93"/>
      <c r="B25" s="94"/>
      <c r="C25" s="93"/>
      <c r="D25" s="93"/>
      <c r="E25" s="93"/>
      <c r="F25" s="93"/>
      <c r="G25" s="93"/>
      <c r="H25" s="93"/>
      <c r="I25" s="93"/>
    </row>
    <row r="26" spans="1:9" ht="33.75" customHeight="1">
      <c r="A26" s="93"/>
      <c r="B26" s="94"/>
      <c r="C26" s="93"/>
      <c r="D26" s="93"/>
      <c r="E26" s="93"/>
      <c r="F26" s="93"/>
      <c r="G26" s="93"/>
      <c r="H26" s="93"/>
      <c r="I26" s="93"/>
    </row>
    <row r="27" spans="1:9" ht="8.25" customHeight="1">
      <c r="A27" s="95"/>
      <c r="B27" s="95"/>
      <c r="C27" s="95"/>
      <c r="D27" s="95"/>
      <c r="E27" s="95"/>
      <c r="F27" s="95"/>
      <c r="G27" s="95"/>
      <c r="H27" s="95"/>
      <c r="I27" s="95"/>
    </row>
    <row r="28" ht="14.25">
      <c r="A28" s="96"/>
    </row>
  </sheetData>
  <sheetProtection/>
  <mergeCells count="1">
    <mergeCell ref="A5:I5"/>
  </mergeCells>
  <printOptions/>
  <pageMargins left="0.7" right="0.7" top="0.75" bottom="0.75" header="0.3" footer="0.3"/>
  <pageSetup horizontalDpi="600" verticalDpi="600" orientation="landscape" scale="58" r:id="rId1"/>
</worksheet>
</file>

<file path=xl/worksheets/sheet4.xml><?xml version="1.0" encoding="utf-8"?>
<worksheet xmlns="http://schemas.openxmlformats.org/spreadsheetml/2006/main" xmlns:r="http://schemas.openxmlformats.org/officeDocument/2006/relationships">
  <sheetPr>
    <pageSetUpPr fitToPage="1"/>
  </sheetPr>
  <dimension ref="A1:E29"/>
  <sheetViews>
    <sheetView zoomScale="80" zoomScaleNormal="80" zoomScalePageLayoutView="0" workbookViewId="0" topLeftCell="A1">
      <selection activeCell="A1" sqref="A1:E29"/>
    </sheetView>
  </sheetViews>
  <sheetFormatPr defaultColWidth="9.140625" defaultRowHeight="15"/>
  <cols>
    <col min="1" max="2" width="30.7109375" style="122" customWidth="1"/>
    <col min="3" max="3" width="42.7109375" style="98" customWidth="1"/>
    <col min="4" max="4" width="42.57421875" style="98" customWidth="1"/>
    <col min="5" max="5" width="42.7109375" style="98" customWidth="1"/>
    <col min="6" max="6" width="9.7109375" style="98" customWidth="1"/>
    <col min="7" max="255" width="9.140625" style="98" customWidth="1"/>
    <col min="256" max="16384" width="4.00390625" style="98" customWidth="1"/>
  </cols>
  <sheetData>
    <row r="1" spans="1:5" ht="14.25">
      <c r="A1" s="221" t="str">
        <f>SA50!A1</f>
        <v>AAA/PARENT AGENCY SELF-ASSESSMENT</v>
      </c>
      <c r="B1" s="222"/>
      <c r="C1" s="222"/>
      <c r="D1" s="222"/>
      <c r="E1" s="222"/>
    </row>
    <row r="2" spans="1:5" ht="15">
      <c r="A2" s="99" t="str">
        <f>+'SA20 '!B2</f>
        <v>AAA:  </v>
      </c>
      <c r="B2" s="188" t="str">
        <f>SA50!B2</f>
        <v>Concho Valley</v>
      </c>
      <c r="C2" s="101"/>
      <c r="D2" s="102" t="s">
        <v>0</v>
      </c>
      <c r="E2" s="103"/>
    </row>
    <row r="3" spans="1:5" ht="13.5">
      <c r="A3" s="102" t="s">
        <v>116</v>
      </c>
      <c r="B3" s="100"/>
      <c r="C3" s="104"/>
      <c r="D3" s="102" t="s">
        <v>2</v>
      </c>
      <c r="E3" s="103"/>
    </row>
    <row r="4" spans="1:5" ht="13.5">
      <c r="A4" s="102" t="s">
        <v>3</v>
      </c>
      <c r="B4" s="100"/>
      <c r="C4" s="104"/>
      <c r="D4" s="102"/>
      <c r="E4" s="103"/>
    </row>
    <row r="5" spans="1:5" ht="30" customHeight="1">
      <c r="A5" s="218" t="s">
        <v>109</v>
      </c>
      <c r="B5" s="219"/>
      <c r="C5" s="219"/>
      <c r="D5" s="219"/>
      <c r="E5" s="220"/>
    </row>
    <row r="6" spans="1:5" ht="6.75" customHeight="1">
      <c r="A6" s="105"/>
      <c r="B6" s="106"/>
      <c r="C6" s="107"/>
      <c r="D6" s="108"/>
      <c r="E6" s="109"/>
    </row>
    <row r="7" spans="1:5" ht="15" customHeight="1">
      <c r="A7" s="105"/>
      <c r="B7" s="106"/>
      <c r="C7" s="107"/>
      <c r="D7" s="108"/>
      <c r="E7" s="110" t="s">
        <v>132</v>
      </c>
    </row>
    <row r="8" spans="1:5" ht="15">
      <c r="A8" s="111" t="s">
        <v>141</v>
      </c>
      <c r="B8" s="112"/>
      <c r="C8" s="113"/>
      <c r="D8" s="113"/>
      <c r="E8" s="114"/>
    </row>
    <row r="9" spans="1:5" ht="57">
      <c r="A9" s="198" t="s">
        <v>142</v>
      </c>
      <c r="B9" s="115" t="s">
        <v>143</v>
      </c>
      <c r="C9" s="116" t="s">
        <v>124</v>
      </c>
      <c r="D9" s="117" t="s">
        <v>125</v>
      </c>
      <c r="E9" s="115" t="s">
        <v>110</v>
      </c>
    </row>
    <row r="10" spans="1:5" ht="14.25">
      <c r="A10" s="118"/>
      <c r="B10" s="119"/>
      <c r="C10" s="119"/>
      <c r="D10" s="119"/>
      <c r="E10" s="119"/>
    </row>
    <row r="11" spans="1:5" ht="13.5">
      <c r="A11" s="118"/>
      <c r="B11" s="119"/>
      <c r="C11" s="119"/>
      <c r="D11" s="119"/>
      <c r="E11" s="119"/>
    </row>
    <row r="12" spans="1:5" ht="13.5">
      <c r="A12" s="118"/>
      <c r="B12" s="119"/>
      <c r="C12" s="119"/>
      <c r="D12" s="119"/>
      <c r="E12" s="119"/>
    </row>
    <row r="13" spans="1:5" ht="13.5">
      <c r="A13" s="118"/>
      <c r="B13" s="119"/>
      <c r="C13" s="119"/>
      <c r="D13" s="119"/>
      <c r="E13" s="119"/>
    </row>
    <row r="14" spans="1:5" ht="13.5">
      <c r="A14" s="118"/>
      <c r="B14" s="119"/>
      <c r="C14" s="119"/>
      <c r="D14" s="119"/>
      <c r="E14" s="119"/>
    </row>
    <row r="15" spans="1:5" ht="13.5">
      <c r="A15" s="118"/>
      <c r="B15" s="119"/>
      <c r="C15" s="119"/>
      <c r="D15" s="119"/>
      <c r="E15" s="119"/>
    </row>
    <row r="16" spans="1:5" ht="13.5">
      <c r="A16" s="118"/>
      <c r="B16" s="119"/>
      <c r="C16" s="119"/>
      <c r="D16" s="119"/>
      <c r="E16" s="119"/>
    </row>
    <row r="17" spans="1:5" ht="13.5">
      <c r="A17" s="118"/>
      <c r="B17" s="119"/>
      <c r="C17" s="119"/>
      <c r="D17" s="119"/>
      <c r="E17" s="119"/>
    </row>
    <row r="18" spans="1:5" ht="13.5">
      <c r="A18" s="118"/>
      <c r="B18" s="119"/>
      <c r="C18" s="119"/>
      <c r="D18" s="119"/>
      <c r="E18" s="119"/>
    </row>
    <row r="19" spans="1:5" ht="13.5">
      <c r="A19" s="118"/>
      <c r="B19" s="119"/>
      <c r="C19" s="119"/>
      <c r="D19" s="119"/>
      <c r="E19" s="119"/>
    </row>
    <row r="20" spans="1:5" ht="13.5">
      <c r="A20" s="118"/>
      <c r="B20" s="119"/>
      <c r="C20" s="119"/>
      <c r="D20" s="119"/>
      <c r="E20" s="119"/>
    </row>
    <row r="21" spans="1:5" ht="13.5">
      <c r="A21" s="120"/>
      <c r="B21" s="121"/>
      <c r="C21" s="121"/>
      <c r="D21" s="121"/>
      <c r="E21" s="121"/>
    </row>
    <row r="22" spans="1:5" ht="14.25">
      <c r="A22" s="118"/>
      <c r="B22" s="119"/>
      <c r="C22" s="119"/>
      <c r="D22" s="119"/>
      <c r="E22" s="119"/>
    </row>
    <row r="23" spans="1:5" ht="14.25">
      <c r="A23" s="118"/>
      <c r="B23" s="119"/>
      <c r="C23" s="119"/>
      <c r="D23" s="119"/>
      <c r="E23" s="119"/>
    </row>
    <row r="24" spans="1:5" ht="14.25">
      <c r="A24" s="118"/>
      <c r="B24" s="119"/>
      <c r="C24" s="119"/>
      <c r="D24" s="119"/>
      <c r="E24" s="119"/>
    </row>
    <row r="25" spans="1:5" ht="14.25">
      <c r="A25" s="118"/>
      <c r="B25" s="119"/>
      <c r="C25" s="119"/>
      <c r="D25" s="119"/>
      <c r="E25" s="119"/>
    </row>
    <row r="26" spans="1:5" ht="14.25">
      <c r="A26" s="118"/>
      <c r="B26" s="119"/>
      <c r="C26" s="119"/>
      <c r="D26" s="119"/>
      <c r="E26" s="119"/>
    </row>
    <row r="27" spans="1:5" ht="14.25">
      <c r="A27" s="118"/>
      <c r="B27" s="119"/>
      <c r="C27" s="119"/>
      <c r="D27" s="119"/>
      <c r="E27" s="119"/>
    </row>
    <row r="28" spans="1:5" ht="14.25">
      <c r="A28" s="118"/>
      <c r="B28" s="119"/>
      <c r="C28" s="119"/>
      <c r="D28" s="119"/>
      <c r="E28" s="119"/>
    </row>
    <row r="29" spans="1:5" ht="14.25">
      <c r="A29" s="118"/>
      <c r="B29" s="119"/>
      <c r="C29" s="119"/>
      <c r="D29" s="119"/>
      <c r="E29" s="119"/>
    </row>
  </sheetData>
  <sheetProtection/>
  <mergeCells count="2">
    <mergeCell ref="A5:E5"/>
    <mergeCell ref="A1:E1"/>
  </mergeCells>
  <printOptions/>
  <pageMargins left="0.75" right="0.75" top="1" bottom="1" header="0.5" footer="0.5"/>
  <pageSetup fitToHeight="1" fitToWidth="1" horizontalDpi="600" verticalDpi="600" orientation="landscape" scale="63" r:id="rId1"/>
</worksheet>
</file>

<file path=xl/worksheets/sheet5.xml><?xml version="1.0" encoding="utf-8"?>
<worksheet xmlns="http://schemas.openxmlformats.org/spreadsheetml/2006/main" xmlns:r="http://schemas.openxmlformats.org/officeDocument/2006/relationships">
  <sheetPr>
    <pageSetUpPr fitToPage="1"/>
  </sheetPr>
  <dimension ref="A1:K30"/>
  <sheetViews>
    <sheetView zoomScale="80" zoomScaleNormal="80" zoomScalePageLayoutView="0" workbookViewId="0" topLeftCell="A1">
      <selection activeCell="A1" sqref="A1:K30"/>
    </sheetView>
  </sheetViews>
  <sheetFormatPr defaultColWidth="9.140625" defaultRowHeight="15"/>
  <cols>
    <col min="1" max="1" width="7.28125" style="41" customWidth="1"/>
    <col min="2" max="2" width="13.140625" style="41" customWidth="1"/>
    <col min="3" max="3" width="14.421875" style="41" customWidth="1"/>
    <col min="4" max="4" width="23.421875" style="41" customWidth="1"/>
    <col min="5" max="5" width="42.00390625" style="41" customWidth="1"/>
    <col min="6" max="6" width="24.8515625" style="41" customWidth="1"/>
    <col min="7" max="7" width="22.00390625" style="41" customWidth="1"/>
    <col min="8" max="8" width="13.28125" style="41" customWidth="1"/>
    <col min="9" max="9" width="14.57421875" style="41" customWidth="1"/>
    <col min="10" max="10" width="20.421875" style="41" customWidth="1"/>
    <col min="11" max="11" width="15.8515625" style="41" customWidth="1"/>
    <col min="12" max="16384" width="9.140625" style="41" customWidth="1"/>
  </cols>
  <sheetData>
    <row r="1" spans="1:11" ht="15">
      <c r="A1" s="223" t="str">
        <f>SA60!A1:E1</f>
        <v>AAA/PARENT AGENCY SELF-ASSESSMENT</v>
      </c>
      <c r="B1" s="223"/>
      <c r="C1" s="223"/>
      <c r="D1" s="223"/>
      <c r="E1" s="223"/>
      <c r="F1" s="223"/>
      <c r="G1" s="223"/>
      <c r="H1" s="223"/>
      <c r="I1" s="223"/>
      <c r="J1" s="223"/>
      <c r="K1" s="152" t="s">
        <v>133</v>
      </c>
    </row>
    <row r="2" spans="1:11" ht="15">
      <c r="A2" s="41" t="s">
        <v>122</v>
      </c>
      <c r="C2" s="191" t="str">
        <f>+'SA20 '!C2</f>
        <v>Concho Valley</v>
      </c>
      <c r="D2" s="192"/>
      <c r="E2" s="192"/>
      <c r="F2" s="192"/>
      <c r="G2" s="193"/>
      <c r="H2" s="123" t="s">
        <v>0</v>
      </c>
      <c r="I2" s="81"/>
      <c r="J2" s="81"/>
      <c r="K2" s="82"/>
    </row>
    <row r="3" spans="1:11" ht="14.25">
      <c r="A3" s="224" t="s">
        <v>115</v>
      </c>
      <c r="B3" s="225"/>
      <c r="C3" s="225"/>
      <c r="D3" s="225"/>
      <c r="E3" s="225"/>
      <c r="F3" s="225"/>
      <c r="G3" s="226"/>
      <c r="H3" s="123" t="s">
        <v>2</v>
      </c>
      <c r="I3" s="81"/>
      <c r="J3" s="81"/>
      <c r="K3" s="82"/>
    </row>
    <row r="4" spans="1:11" ht="85.5" customHeight="1">
      <c r="A4" s="215" t="s">
        <v>126</v>
      </c>
      <c r="B4" s="227"/>
      <c r="C4" s="227"/>
      <c r="D4" s="227"/>
      <c r="E4" s="227"/>
      <c r="F4" s="227"/>
      <c r="G4" s="227"/>
      <c r="H4" s="227"/>
      <c r="I4" s="227"/>
      <c r="J4" s="227"/>
      <c r="K4" s="228"/>
    </row>
    <row r="5" spans="1:11" ht="41.25">
      <c r="A5" s="124" t="s">
        <v>31</v>
      </c>
      <c r="B5" s="125" t="s">
        <v>32</v>
      </c>
      <c r="C5" s="125" t="s">
        <v>33</v>
      </c>
      <c r="D5" s="125" t="s">
        <v>34</v>
      </c>
      <c r="E5" s="124" t="s">
        <v>35</v>
      </c>
      <c r="F5" s="125" t="s">
        <v>36</v>
      </c>
      <c r="G5" s="125" t="s">
        <v>37</v>
      </c>
      <c r="H5" s="124" t="s">
        <v>38</v>
      </c>
      <c r="I5" s="125" t="s">
        <v>39</v>
      </c>
      <c r="J5" s="125" t="s">
        <v>44</v>
      </c>
      <c r="K5" s="125" t="s">
        <v>40</v>
      </c>
    </row>
    <row r="6" spans="1:11" ht="32.25" customHeight="1">
      <c r="A6" s="126"/>
      <c r="B6" s="127"/>
      <c r="C6" s="127"/>
      <c r="D6" s="127"/>
      <c r="E6" s="126"/>
      <c r="F6" s="127"/>
      <c r="G6" s="127"/>
      <c r="H6" s="126"/>
      <c r="I6" s="127"/>
      <c r="J6" s="127"/>
      <c r="K6" s="127"/>
    </row>
    <row r="7" spans="1:11" ht="32.25" customHeight="1">
      <c r="A7" s="93"/>
      <c r="B7" s="93"/>
      <c r="C7" s="93"/>
      <c r="D7" s="93"/>
      <c r="E7" s="93"/>
      <c r="F7" s="93"/>
      <c r="G7" s="93"/>
      <c r="H7" s="93"/>
      <c r="I7" s="93"/>
      <c r="J7" s="93"/>
      <c r="K7" s="93"/>
    </row>
    <row r="8" spans="1:11" ht="32.25" customHeight="1">
      <c r="A8" s="93"/>
      <c r="B8" s="93"/>
      <c r="C8" s="93"/>
      <c r="D8" s="93"/>
      <c r="E8" s="93"/>
      <c r="F8" s="93"/>
      <c r="G8" s="93"/>
      <c r="H8" s="93"/>
      <c r="I8" s="93"/>
      <c r="J8" s="93"/>
      <c r="K8" s="93"/>
    </row>
    <row r="9" spans="1:11" ht="32.25" customHeight="1">
      <c r="A9" s="93"/>
      <c r="B9" s="93"/>
      <c r="C9" s="93"/>
      <c r="D9" s="93"/>
      <c r="E9" s="93"/>
      <c r="F9" s="93"/>
      <c r="G9" s="93"/>
      <c r="H9" s="93"/>
      <c r="I9" s="93"/>
      <c r="J9" s="93"/>
      <c r="K9" s="93"/>
    </row>
    <row r="10" spans="1:11" ht="32.25" customHeight="1">
      <c r="A10" s="93"/>
      <c r="B10" s="93"/>
      <c r="C10" s="93"/>
      <c r="D10" s="93"/>
      <c r="E10" s="93"/>
      <c r="F10" s="93"/>
      <c r="G10" s="93"/>
      <c r="H10" s="93"/>
      <c r="I10" s="93"/>
      <c r="J10" s="93"/>
      <c r="K10" s="93"/>
    </row>
    <row r="11" spans="1:11" ht="32.25" customHeight="1">
      <c r="A11" s="93"/>
      <c r="B11" s="93"/>
      <c r="C11" s="93"/>
      <c r="D11" s="93"/>
      <c r="E11" s="93"/>
      <c r="F11" s="93"/>
      <c r="G11" s="93"/>
      <c r="H11" s="93"/>
      <c r="I11" s="93"/>
      <c r="J11" s="93"/>
      <c r="K11" s="93"/>
    </row>
    <row r="12" spans="1:11" ht="32.25" customHeight="1">
      <c r="A12" s="93"/>
      <c r="B12" s="93"/>
      <c r="C12" s="93"/>
      <c r="D12" s="93"/>
      <c r="E12" s="93"/>
      <c r="F12" s="93"/>
      <c r="G12" s="93"/>
      <c r="H12" s="93"/>
      <c r="I12" s="93"/>
      <c r="J12" s="93"/>
      <c r="K12" s="93"/>
    </row>
    <row r="13" spans="1:11" ht="32.25" customHeight="1">
      <c r="A13" s="93"/>
      <c r="B13" s="93"/>
      <c r="C13" s="93"/>
      <c r="D13" s="93"/>
      <c r="E13" s="93"/>
      <c r="F13" s="93"/>
      <c r="G13" s="93"/>
      <c r="H13" s="93"/>
      <c r="I13" s="93"/>
      <c r="J13" s="93"/>
      <c r="K13" s="93"/>
    </row>
    <row r="14" spans="1:11" ht="32.25" customHeight="1">
      <c r="A14" s="93"/>
      <c r="B14" s="93"/>
      <c r="C14" s="93"/>
      <c r="D14" s="93"/>
      <c r="E14" s="93"/>
      <c r="F14" s="93"/>
      <c r="G14" s="93"/>
      <c r="H14" s="93"/>
      <c r="I14" s="93"/>
      <c r="J14" s="93"/>
      <c r="K14" s="93"/>
    </row>
    <row r="15" spans="1:11" ht="32.25" customHeight="1">
      <c r="A15" s="93"/>
      <c r="B15" s="93"/>
      <c r="C15" s="93"/>
      <c r="D15" s="93"/>
      <c r="E15" s="93"/>
      <c r="F15" s="93"/>
      <c r="G15" s="93"/>
      <c r="H15" s="93"/>
      <c r="I15" s="93"/>
      <c r="J15" s="93"/>
      <c r="K15" s="93"/>
    </row>
    <row r="16" spans="1:11" ht="32.25" customHeight="1">
      <c r="A16" s="93"/>
      <c r="B16" s="93"/>
      <c r="C16" s="93"/>
      <c r="D16" s="93"/>
      <c r="E16" s="93"/>
      <c r="F16" s="93"/>
      <c r="G16" s="93"/>
      <c r="H16" s="93"/>
      <c r="I16" s="93"/>
      <c r="J16" s="93"/>
      <c r="K16" s="93"/>
    </row>
    <row r="17" spans="1:11" ht="32.25" customHeight="1">
      <c r="A17" s="93"/>
      <c r="B17" s="93"/>
      <c r="C17" s="93"/>
      <c r="D17" s="93"/>
      <c r="E17" s="93"/>
      <c r="F17" s="93"/>
      <c r="G17" s="93"/>
      <c r="H17" s="93"/>
      <c r="I17" s="93"/>
      <c r="J17" s="93"/>
      <c r="K17" s="93"/>
    </row>
    <row r="18" spans="1:11" ht="32.25" customHeight="1">
      <c r="A18" s="93"/>
      <c r="B18" s="93"/>
      <c r="C18" s="93"/>
      <c r="D18" s="93"/>
      <c r="E18" s="93"/>
      <c r="F18" s="93"/>
      <c r="G18" s="93"/>
      <c r="H18" s="93"/>
      <c r="I18" s="93"/>
      <c r="J18" s="93"/>
      <c r="K18" s="93"/>
    </row>
    <row r="19" spans="1:11" ht="32.25" customHeight="1">
      <c r="A19" s="93"/>
      <c r="B19" s="93"/>
      <c r="C19" s="93"/>
      <c r="D19" s="93"/>
      <c r="E19" s="93"/>
      <c r="F19" s="93"/>
      <c r="G19" s="93"/>
      <c r="H19" s="93"/>
      <c r="I19" s="93"/>
      <c r="J19" s="93"/>
      <c r="K19" s="93"/>
    </row>
    <row r="20" spans="1:11" ht="32.25" customHeight="1">
      <c r="A20" s="93"/>
      <c r="B20" s="93"/>
      <c r="C20" s="93"/>
      <c r="D20" s="93"/>
      <c r="E20" s="93"/>
      <c r="F20" s="93"/>
      <c r="G20" s="93"/>
      <c r="H20" s="93"/>
      <c r="I20" s="93"/>
      <c r="J20" s="93"/>
      <c r="K20" s="93"/>
    </row>
    <row r="21" spans="1:11" ht="32.25" customHeight="1">
      <c r="A21" s="93"/>
      <c r="B21" s="93"/>
      <c r="C21" s="93"/>
      <c r="D21" s="93"/>
      <c r="E21" s="93"/>
      <c r="F21" s="93"/>
      <c r="G21" s="93"/>
      <c r="H21" s="93"/>
      <c r="I21" s="93"/>
      <c r="J21" s="93"/>
      <c r="K21" s="93"/>
    </row>
    <row r="22" spans="1:11" ht="32.25" customHeight="1">
      <c r="A22" s="93"/>
      <c r="B22" s="93"/>
      <c r="C22" s="93"/>
      <c r="D22" s="93"/>
      <c r="E22" s="93"/>
      <c r="F22" s="93"/>
      <c r="G22" s="93"/>
      <c r="H22" s="93"/>
      <c r="I22" s="93"/>
      <c r="J22" s="93"/>
      <c r="K22" s="93"/>
    </row>
    <row r="23" spans="1:11" ht="32.25" customHeight="1">
      <c r="A23" s="93"/>
      <c r="B23" s="93"/>
      <c r="C23" s="93"/>
      <c r="D23" s="93"/>
      <c r="E23" s="93"/>
      <c r="F23" s="93"/>
      <c r="G23" s="93"/>
      <c r="H23" s="93"/>
      <c r="I23" s="93"/>
      <c r="J23" s="93"/>
      <c r="K23" s="93"/>
    </row>
    <row r="24" spans="1:11" ht="32.25" customHeight="1">
      <c r="A24" s="93"/>
      <c r="B24" s="93"/>
      <c r="C24" s="93"/>
      <c r="D24" s="93"/>
      <c r="E24" s="93"/>
      <c r="F24" s="93"/>
      <c r="G24" s="93"/>
      <c r="H24" s="93"/>
      <c r="I24" s="93"/>
      <c r="J24" s="93"/>
      <c r="K24" s="93"/>
    </row>
    <row r="25" spans="1:11" ht="32.25" customHeight="1">
      <c r="A25" s="93"/>
      <c r="B25" s="93"/>
      <c r="C25" s="93"/>
      <c r="D25" s="93"/>
      <c r="E25" s="93"/>
      <c r="F25" s="93"/>
      <c r="G25" s="93"/>
      <c r="H25" s="93"/>
      <c r="I25" s="93"/>
      <c r="J25" s="93"/>
      <c r="K25" s="93"/>
    </row>
    <row r="26" spans="1:11" ht="32.25" customHeight="1">
      <c r="A26" s="93"/>
      <c r="B26" s="93"/>
      <c r="C26" s="93"/>
      <c r="D26" s="93"/>
      <c r="E26" s="93"/>
      <c r="F26" s="93"/>
      <c r="G26" s="93"/>
      <c r="H26" s="93"/>
      <c r="I26" s="93"/>
      <c r="J26" s="93"/>
      <c r="K26" s="93"/>
    </row>
    <row r="27" spans="1:11" ht="32.25" customHeight="1">
      <c r="A27" s="93"/>
      <c r="B27" s="93"/>
      <c r="C27" s="93"/>
      <c r="D27" s="93"/>
      <c r="E27" s="93"/>
      <c r="F27" s="93"/>
      <c r="G27" s="93"/>
      <c r="H27" s="93"/>
      <c r="I27" s="93"/>
      <c r="J27" s="93"/>
      <c r="K27" s="93"/>
    </row>
    <row r="28" spans="1:11" ht="32.25" customHeight="1">
      <c r="A28" s="93"/>
      <c r="B28" s="93"/>
      <c r="C28" s="93"/>
      <c r="D28" s="93"/>
      <c r="E28" s="93"/>
      <c r="F28" s="93"/>
      <c r="G28" s="93"/>
      <c r="H28" s="93"/>
      <c r="I28" s="93"/>
      <c r="J28" s="93"/>
      <c r="K28" s="93"/>
    </row>
    <row r="29" spans="1:11" ht="32.25" customHeight="1">
      <c r="A29" s="93"/>
      <c r="B29" s="93"/>
      <c r="C29" s="93"/>
      <c r="D29" s="93"/>
      <c r="E29" s="93"/>
      <c r="F29" s="93"/>
      <c r="G29" s="93"/>
      <c r="H29" s="93"/>
      <c r="I29" s="93"/>
      <c r="J29" s="93"/>
      <c r="K29" s="93"/>
    </row>
    <row r="30" spans="1:11" ht="32.25" customHeight="1">
      <c r="A30" s="93"/>
      <c r="B30" s="93"/>
      <c r="C30" s="93"/>
      <c r="D30" s="93"/>
      <c r="E30" s="93"/>
      <c r="F30" s="93"/>
      <c r="G30" s="93"/>
      <c r="H30" s="93"/>
      <c r="I30" s="93"/>
      <c r="J30" s="93"/>
      <c r="K30" s="93"/>
    </row>
  </sheetData>
  <sheetProtection/>
  <mergeCells count="3">
    <mergeCell ref="A1:J1"/>
    <mergeCell ref="A3:G3"/>
    <mergeCell ref="A4:K4"/>
  </mergeCells>
  <printOptions/>
  <pageMargins left="0.24" right="0.19" top="0.47" bottom="0.43" header="0.3" footer="0.3"/>
  <pageSetup fitToHeight="1" fitToWidth="1" horizontalDpi="600" verticalDpi="600" orientation="landscape" scale="57" r:id="rId1"/>
</worksheet>
</file>

<file path=xl/worksheets/sheet6.xml><?xml version="1.0" encoding="utf-8"?>
<worksheet xmlns="http://schemas.openxmlformats.org/spreadsheetml/2006/main" xmlns:r="http://schemas.openxmlformats.org/officeDocument/2006/relationships">
  <sheetPr>
    <pageSetUpPr fitToPage="1"/>
  </sheetPr>
  <dimension ref="B1:N30"/>
  <sheetViews>
    <sheetView zoomScale="80" zoomScaleNormal="80" zoomScalePageLayoutView="0" workbookViewId="0" topLeftCell="A1">
      <selection activeCell="B1" sqref="B1:H30"/>
    </sheetView>
  </sheetViews>
  <sheetFormatPr defaultColWidth="9.140625" defaultRowHeight="15"/>
  <cols>
    <col min="1" max="1" width="2.140625" style="92" customWidth="1"/>
    <col min="2" max="2" width="30.57421875" style="151" customWidth="1"/>
    <col min="3" max="4" width="16.8515625" style="92" customWidth="1"/>
    <col min="5" max="5" width="42.57421875" style="92" customWidth="1"/>
    <col min="6" max="6" width="16.7109375" style="92" customWidth="1"/>
    <col min="7" max="7" width="16.57421875" style="92" customWidth="1"/>
    <col min="8" max="8" width="42.57421875" style="92" customWidth="1"/>
    <col min="9" max="16384" width="9.140625" style="92" customWidth="1"/>
  </cols>
  <sheetData>
    <row r="1" spans="2:14" ht="15">
      <c r="B1" s="233" t="s">
        <v>111</v>
      </c>
      <c r="C1" s="233"/>
      <c r="D1" s="233"/>
      <c r="E1" s="233"/>
      <c r="F1" s="233"/>
      <c r="G1" s="233"/>
      <c r="H1" s="233"/>
      <c r="I1" s="194"/>
      <c r="J1" s="194"/>
      <c r="K1" s="194"/>
      <c r="L1" s="194"/>
      <c r="M1" s="194"/>
      <c r="N1" s="194"/>
    </row>
    <row r="2" spans="2:8" ht="14.25">
      <c r="B2" s="232">
        <f>SA70!A1:J1</f>
        <v>0</v>
      </c>
      <c r="C2" s="232"/>
      <c r="D2" s="232"/>
      <c r="E2" s="232"/>
      <c r="F2" s="232"/>
      <c r="G2" s="232"/>
      <c r="H2" s="232"/>
    </row>
    <row r="3" spans="2:8" ht="15">
      <c r="B3" s="41" t="s">
        <v>122</v>
      </c>
      <c r="C3" s="189" t="str">
        <f>+'SA20 '!C2</f>
        <v>Concho Valley</v>
      </c>
      <c r="D3" s="78"/>
      <c r="E3" s="123" t="s">
        <v>0</v>
      </c>
      <c r="F3" s="76"/>
      <c r="G3" s="76"/>
      <c r="H3" s="184" t="s">
        <v>134</v>
      </c>
    </row>
    <row r="4" spans="2:8" ht="13.5">
      <c r="B4" s="123" t="s">
        <v>127</v>
      </c>
      <c r="C4" s="80"/>
      <c r="D4" s="131"/>
      <c r="E4" s="123" t="s">
        <v>2</v>
      </c>
      <c r="F4" s="80"/>
      <c r="G4" s="80"/>
      <c r="H4" s="124"/>
    </row>
    <row r="5" spans="2:8" ht="13.5">
      <c r="B5" s="123" t="s">
        <v>3</v>
      </c>
      <c r="C5" s="80"/>
      <c r="D5" s="132"/>
      <c r="E5" s="123"/>
      <c r="F5" s="80"/>
      <c r="G5" s="97"/>
      <c r="H5" s="130"/>
    </row>
    <row r="6" spans="2:8" ht="51" customHeight="1">
      <c r="B6" s="229" t="s">
        <v>144</v>
      </c>
      <c r="C6" s="230"/>
      <c r="D6" s="230"/>
      <c r="E6" s="230"/>
      <c r="F6" s="230"/>
      <c r="G6" s="230"/>
      <c r="H6" s="231"/>
    </row>
    <row r="7" spans="2:8" ht="6.75" customHeight="1">
      <c r="B7" s="133"/>
      <c r="C7" s="134"/>
      <c r="D7" s="135"/>
      <c r="E7" s="134"/>
      <c r="F7" s="134"/>
      <c r="G7" s="134"/>
      <c r="H7" s="136"/>
    </row>
    <row r="8" spans="2:8" ht="27">
      <c r="B8" s="137" t="s">
        <v>4</v>
      </c>
      <c r="C8" s="138" t="s">
        <v>5</v>
      </c>
      <c r="D8" s="139" t="s">
        <v>6</v>
      </c>
      <c r="E8" s="138" t="s">
        <v>7</v>
      </c>
      <c r="F8" s="139" t="s">
        <v>8</v>
      </c>
      <c r="G8" s="138" t="s">
        <v>9</v>
      </c>
      <c r="H8" s="140" t="s">
        <v>10</v>
      </c>
    </row>
    <row r="9" spans="2:8" ht="6.75" customHeight="1">
      <c r="B9" s="141"/>
      <c r="C9" s="142"/>
      <c r="D9" s="142"/>
      <c r="E9" s="142"/>
      <c r="F9" s="142"/>
      <c r="G9" s="143"/>
      <c r="H9" s="144"/>
    </row>
    <row r="10" spans="2:8" ht="20.25" customHeight="1">
      <c r="B10" s="145"/>
      <c r="C10" s="146"/>
      <c r="D10" s="146"/>
      <c r="E10" s="146"/>
      <c r="F10" s="146"/>
      <c r="G10" s="146"/>
      <c r="H10" s="147"/>
    </row>
    <row r="11" spans="2:8" ht="20.25" customHeight="1">
      <c r="B11" s="145"/>
      <c r="C11" s="146"/>
      <c r="D11" s="146"/>
      <c r="E11" s="146"/>
      <c r="F11" s="146"/>
      <c r="G11" s="146"/>
      <c r="H11" s="148"/>
    </row>
    <row r="12" spans="2:8" ht="20.25" customHeight="1">
      <c r="B12" s="145"/>
      <c r="C12" s="146"/>
      <c r="D12" s="146" t="s">
        <v>1</v>
      </c>
      <c r="E12" s="146"/>
      <c r="F12" s="146"/>
      <c r="G12" s="146"/>
      <c r="H12" s="148"/>
    </row>
    <row r="13" spans="2:8" ht="20.25" customHeight="1">
      <c r="B13" s="145"/>
      <c r="C13" s="146"/>
      <c r="D13" s="146"/>
      <c r="E13" s="146"/>
      <c r="F13" s="146"/>
      <c r="G13" s="146"/>
      <c r="H13" s="148"/>
    </row>
    <row r="14" spans="2:8" ht="20.25" customHeight="1">
      <c r="B14" s="145"/>
      <c r="C14" s="146"/>
      <c r="D14" s="146"/>
      <c r="E14" s="146"/>
      <c r="F14" s="146"/>
      <c r="G14" s="146"/>
      <c r="H14" s="148"/>
    </row>
    <row r="15" spans="2:8" ht="20.25" customHeight="1">
      <c r="B15" s="145"/>
      <c r="C15" s="146"/>
      <c r="D15" s="146"/>
      <c r="E15" s="146"/>
      <c r="F15" s="146"/>
      <c r="G15" s="146"/>
      <c r="H15" s="148"/>
    </row>
    <row r="16" spans="2:8" ht="20.25" customHeight="1">
      <c r="B16" s="145"/>
      <c r="C16" s="146"/>
      <c r="D16" s="146"/>
      <c r="E16" s="146"/>
      <c r="F16" s="146"/>
      <c r="G16" s="146"/>
      <c r="H16" s="148"/>
    </row>
    <row r="17" spans="2:8" ht="20.25" customHeight="1">
      <c r="B17" s="145"/>
      <c r="C17" s="146"/>
      <c r="D17" s="146"/>
      <c r="E17" s="146"/>
      <c r="F17" s="146"/>
      <c r="G17" s="146"/>
      <c r="H17" s="148"/>
    </row>
    <row r="18" spans="2:8" ht="20.25" customHeight="1">
      <c r="B18" s="145"/>
      <c r="C18" s="146"/>
      <c r="D18" s="146"/>
      <c r="E18" s="146"/>
      <c r="F18" s="146"/>
      <c r="G18" s="146"/>
      <c r="H18" s="148"/>
    </row>
    <row r="19" spans="2:8" ht="20.25" customHeight="1">
      <c r="B19" s="145"/>
      <c r="C19" s="146"/>
      <c r="D19" s="146"/>
      <c r="E19" s="146"/>
      <c r="F19" s="146"/>
      <c r="G19" s="146"/>
      <c r="H19" s="148"/>
    </row>
    <row r="20" spans="2:8" ht="20.25" customHeight="1">
      <c r="B20" s="145"/>
      <c r="C20" s="146"/>
      <c r="D20" s="146"/>
      <c r="E20" s="146"/>
      <c r="F20" s="146"/>
      <c r="G20" s="146"/>
      <c r="H20" s="148"/>
    </row>
    <row r="21" spans="2:8" ht="20.25" customHeight="1">
      <c r="B21" s="145"/>
      <c r="C21" s="146"/>
      <c r="D21" s="146"/>
      <c r="E21" s="146"/>
      <c r="F21" s="146"/>
      <c r="G21" s="146"/>
      <c r="H21" s="148"/>
    </row>
    <row r="22" spans="2:8" ht="20.25" customHeight="1">
      <c r="B22" s="149"/>
      <c r="C22" s="150"/>
      <c r="D22" s="150"/>
      <c r="E22" s="150"/>
      <c r="F22" s="150"/>
      <c r="G22" s="150"/>
      <c r="H22" s="148"/>
    </row>
    <row r="23" spans="2:8" ht="20.25" customHeight="1">
      <c r="B23" s="145"/>
      <c r="C23" s="146"/>
      <c r="D23" s="146"/>
      <c r="E23" s="146"/>
      <c r="F23" s="146"/>
      <c r="G23" s="146"/>
      <c r="H23" s="148"/>
    </row>
    <row r="24" spans="2:8" ht="20.25" customHeight="1">
      <c r="B24" s="145"/>
      <c r="C24" s="146"/>
      <c r="D24" s="146"/>
      <c r="E24" s="146"/>
      <c r="F24" s="146"/>
      <c r="G24" s="146"/>
      <c r="H24" s="148"/>
    </row>
    <row r="25" spans="2:8" ht="20.25" customHeight="1">
      <c r="B25" s="145"/>
      <c r="C25" s="146"/>
      <c r="D25" s="146"/>
      <c r="E25" s="146"/>
      <c r="F25" s="146"/>
      <c r="G25" s="146"/>
      <c r="H25" s="148"/>
    </row>
    <row r="26" spans="2:8" ht="20.25" customHeight="1">
      <c r="B26" s="145"/>
      <c r="C26" s="146"/>
      <c r="D26" s="146"/>
      <c r="E26" s="146"/>
      <c r="F26" s="146"/>
      <c r="G26" s="146"/>
      <c r="H26" s="148"/>
    </row>
    <row r="27" spans="2:8" ht="20.25" customHeight="1">
      <c r="B27" s="145"/>
      <c r="C27" s="146"/>
      <c r="D27" s="146"/>
      <c r="E27" s="146"/>
      <c r="F27" s="146"/>
      <c r="G27" s="146"/>
      <c r="H27" s="148"/>
    </row>
    <row r="28" spans="2:8" ht="20.25" customHeight="1">
      <c r="B28" s="145"/>
      <c r="C28" s="146"/>
      <c r="D28" s="146"/>
      <c r="E28" s="146"/>
      <c r="F28" s="146"/>
      <c r="G28" s="146"/>
      <c r="H28" s="148"/>
    </row>
    <row r="29" spans="2:8" ht="20.25" customHeight="1">
      <c r="B29" s="145"/>
      <c r="C29" s="146"/>
      <c r="D29" s="146"/>
      <c r="E29" s="146"/>
      <c r="F29" s="146"/>
      <c r="G29" s="146"/>
      <c r="H29" s="148"/>
    </row>
    <row r="30" spans="2:8" ht="20.25" customHeight="1">
      <c r="B30" s="145"/>
      <c r="C30" s="146"/>
      <c r="D30" s="146"/>
      <c r="E30" s="146"/>
      <c r="F30" s="146"/>
      <c r="G30" s="146"/>
      <c r="H30" s="148"/>
    </row>
  </sheetData>
  <sheetProtection/>
  <mergeCells count="3">
    <mergeCell ref="B6:H6"/>
    <mergeCell ref="B2:H2"/>
    <mergeCell ref="B1:H1"/>
  </mergeCells>
  <printOptions/>
  <pageMargins left="0.21" right="0.21" top="0.48" bottom="0.41" header="0.3" footer="0.3"/>
  <pageSetup fitToHeight="1" fitToWidth="1" horizontalDpi="600" verticalDpi="600" orientation="landscape" scale="70" r:id="rId1"/>
</worksheet>
</file>

<file path=xl/worksheets/sheet7.xml><?xml version="1.0" encoding="utf-8"?>
<worksheet xmlns="http://schemas.openxmlformats.org/spreadsheetml/2006/main" xmlns:r="http://schemas.openxmlformats.org/officeDocument/2006/relationships">
  <sheetPr>
    <pageSetUpPr fitToPage="1"/>
  </sheetPr>
  <dimension ref="A1:Q23"/>
  <sheetViews>
    <sheetView zoomScalePageLayoutView="0" workbookViewId="0" topLeftCell="A1">
      <selection activeCell="A1" sqref="A1:M23"/>
    </sheetView>
  </sheetViews>
  <sheetFormatPr defaultColWidth="9.140625" defaultRowHeight="15"/>
  <cols>
    <col min="1" max="1" width="25.7109375" style="155" customWidth="1"/>
    <col min="2" max="2" width="6.7109375" style="155" customWidth="1"/>
    <col min="3" max="3" width="7.140625" style="155" customWidth="1"/>
    <col min="4" max="4" width="8.7109375" style="155" customWidth="1"/>
    <col min="5" max="5" width="8.28125" style="155" customWidth="1"/>
    <col min="6" max="6" width="10.00390625" style="155" customWidth="1"/>
    <col min="7" max="7" width="8.140625" style="155" customWidth="1"/>
    <col min="8" max="9" width="9.8515625" style="155" customWidth="1"/>
    <col min="10" max="10" width="8.140625" style="155" customWidth="1"/>
    <col min="11" max="11" width="6.8515625" style="156" customWidth="1"/>
    <col min="12" max="12" width="7.57421875" style="156" customWidth="1"/>
    <col min="13" max="13" width="35.7109375" style="156" customWidth="1"/>
    <col min="14" max="14" width="6.8515625" style="154" customWidth="1"/>
    <col min="15" max="15" width="6.7109375" style="154" customWidth="1"/>
    <col min="16" max="254" width="9.140625" style="154" customWidth="1"/>
    <col min="255" max="255" width="37.8515625" style="154" customWidth="1"/>
    <col min="256" max="16384" width="15.00390625" style="154" customWidth="1"/>
  </cols>
  <sheetData>
    <row r="1" spans="1:13" ht="15">
      <c r="A1" s="233" t="s">
        <v>111</v>
      </c>
      <c r="B1" s="233"/>
      <c r="C1" s="233"/>
      <c r="D1" s="233"/>
      <c r="E1" s="233"/>
      <c r="F1" s="233"/>
      <c r="G1" s="233"/>
      <c r="H1" s="233"/>
      <c r="I1" s="233"/>
      <c r="J1" s="233"/>
      <c r="K1" s="233"/>
      <c r="L1" s="233"/>
      <c r="M1" s="233"/>
    </row>
    <row r="2" spans="1:13" ht="15.75">
      <c r="A2" s="190" t="str">
        <f>+'SA20 '!C2</f>
        <v>Concho Valley</v>
      </c>
      <c r="B2" s="190"/>
      <c r="G2" s="155" t="s">
        <v>2</v>
      </c>
      <c r="M2" s="156" t="s">
        <v>135</v>
      </c>
    </row>
    <row r="3" spans="1:13" ht="18" customHeight="1">
      <c r="A3" s="157" t="s">
        <v>45</v>
      </c>
      <c r="B3" s="158"/>
      <c r="C3" s="158"/>
      <c r="D3" s="158"/>
      <c r="E3" s="158"/>
      <c r="F3" s="158"/>
      <c r="G3" s="157"/>
      <c r="H3" s="157"/>
      <c r="I3" s="157"/>
      <c r="J3" s="157"/>
      <c r="K3" s="159"/>
      <c r="L3" s="159"/>
      <c r="M3" s="159"/>
    </row>
    <row r="4" spans="1:13" ht="12.75" customHeight="1">
      <c r="A4" s="160" t="s">
        <v>1</v>
      </c>
      <c r="B4" s="160"/>
      <c r="C4" s="160"/>
      <c r="D4" s="160"/>
      <c r="E4" s="160"/>
      <c r="F4" s="160"/>
      <c r="G4" s="161" t="s">
        <v>1</v>
      </c>
      <c r="H4" s="161"/>
      <c r="I4" s="161"/>
      <c r="J4" s="161"/>
      <c r="K4" s="162"/>
      <c r="L4" s="162"/>
      <c r="M4" s="162"/>
    </row>
    <row r="5" spans="1:13" ht="11.25" customHeight="1" hidden="1">
      <c r="A5" s="161"/>
      <c r="B5" s="161"/>
      <c r="C5" s="161"/>
      <c r="D5" s="161"/>
      <c r="E5" s="161"/>
      <c r="F5" s="161"/>
      <c r="G5" s="161"/>
      <c r="H5" s="161"/>
      <c r="I5" s="161"/>
      <c r="J5" s="161"/>
      <c r="K5" s="162"/>
      <c r="L5" s="162"/>
      <c r="M5" s="162"/>
    </row>
    <row r="6" spans="1:13" ht="15" hidden="1">
      <c r="A6" s="161"/>
      <c r="B6" s="161"/>
      <c r="C6" s="161"/>
      <c r="D6" s="161"/>
      <c r="E6" s="161"/>
      <c r="F6" s="161"/>
      <c r="G6" s="161"/>
      <c r="H6" s="161"/>
      <c r="I6" s="161"/>
      <c r="J6" s="161"/>
      <c r="K6" s="162"/>
      <c r="L6" s="162"/>
      <c r="M6" s="162"/>
    </row>
    <row r="7" spans="1:13" ht="35.25" customHeight="1">
      <c r="A7" s="234" t="s">
        <v>46</v>
      </c>
      <c r="B7" s="234"/>
      <c r="C7" s="234"/>
      <c r="D7" s="234"/>
      <c r="E7" s="234"/>
      <c r="F7" s="234"/>
      <c r="G7" s="234"/>
      <c r="H7" s="234"/>
      <c r="I7" s="234"/>
      <c r="J7" s="234"/>
      <c r="K7" s="234"/>
      <c r="L7" s="234"/>
      <c r="M7" s="234"/>
    </row>
    <row r="8" spans="1:17" s="165" customFormat="1" ht="164.25" customHeight="1">
      <c r="A8" s="163" t="s">
        <v>106</v>
      </c>
      <c r="B8" s="164" t="s">
        <v>104</v>
      </c>
      <c r="C8" s="164" t="s">
        <v>103</v>
      </c>
      <c r="D8" s="164" t="s">
        <v>105</v>
      </c>
      <c r="E8" s="164" t="s">
        <v>107</v>
      </c>
      <c r="F8" s="164" t="s">
        <v>108</v>
      </c>
      <c r="G8" s="164" t="s">
        <v>50</v>
      </c>
      <c r="H8" s="164" t="s">
        <v>51</v>
      </c>
      <c r="I8" s="164" t="s">
        <v>113</v>
      </c>
      <c r="J8" s="164" t="s">
        <v>112</v>
      </c>
      <c r="K8" s="164" t="s">
        <v>47</v>
      </c>
      <c r="L8" s="164" t="s">
        <v>48</v>
      </c>
      <c r="M8" s="163" t="s">
        <v>49</v>
      </c>
      <c r="Q8" s="165" t="s">
        <v>1</v>
      </c>
    </row>
    <row r="9" spans="1:13" ht="30" customHeight="1">
      <c r="A9" s="166"/>
      <c r="B9" s="167"/>
      <c r="C9" s="167"/>
      <c r="D9" s="167"/>
      <c r="E9" s="167"/>
      <c r="F9" s="167" t="s">
        <v>1</v>
      </c>
      <c r="G9" s="168"/>
      <c r="H9" s="168"/>
      <c r="I9" s="168"/>
      <c r="J9" s="168"/>
      <c r="K9" s="169"/>
      <c r="L9" s="169"/>
      <c r="M9" s="169"/>
    </row>
    <row r="10" spans="1:13" ht="33" customHeight="1">
      <c r="A10" s="170"/>
      <c r="B10" s="171"/>
      <c r="C10" s="171"/>
      <c r="D10" s="171"/>
      <c r="E10" s="171"/>
      <c r="F10" s="171"/>
      <c r="G10" s="172"/>
      <c r="H10" s="173"/>
      <c r="I10" s="173"/>
      <c r="J10" s="172"/>
      <c r="K10" s="174"/>
      <c r="L10" s="174"/>
      <c r="M10" s="175"/>
    </row>
    <row r="11" spans="1:13" ht="30" customHeight="1">
      <c r="A11" s="170"/>
      <c r="B11" s="171"/>
      <c r="C11" s="171"/>
      <c r="D11" s="171"/>
      <c r="E11" s="171"/>
      <c r="F11" s="171"/>
      <c r="G11" s="172"/>
      <c r="H11" s="173"/>
      <c r="I11" s="173"/>
      <c r="J11" s="172"/>
      <c r="K11" s="174"/>
      <c r="L11" s="174"/>
      <c r="M11" s="174"/>
    </row>
    <row r="12" spans="1:13" ht="30" customHeight="1">
      <c r="A12" s="170"/>
      <c r="B12" s="171"/>
      <c r="C12" s="171"/>
      <c r="D12" s="171"/>
      <c r="E12" s="171"/>
      <c r="F12" s="171"/>
      <c r="G12" s="172"/>
      <c r="H12" s="173"/>
      <c r="I12" s="173"/>
      <c r="J12" s="172"/>
      <c r="K12" s="174"/>
      <c r="L12" s="174"/>
      <c r="M12" s="174"/>
    </row>
    <row r="13" spans="1:13" ht="30" customHeight="1">
      <c r="A13" s="176"/>
      <c r="B13" s="177"/>
      <c r="C13" s="177"/>
      <c r="D13" s="177"/>
      <c r="E13" s="177"/>
      <c r="F13" s="177"/>
      <c r="G13" s="178"/>
      <c r="H13" s="173"/>
      <c r="I13" s="173"/>
      <c r="J13" s="172"/>
      <c r="K13" s="174"/>
      <c r="L13" s="174"/>
      <c r="M13" s="174"/>
    </row>
    <row r="14" spans="1:13" ht="40.5" customHeight="1">
      <c r="A14" s="176"/>
      <c r="B14" s="176"/>
      <c r="C14" s="176"/>
      <c r="D14" s="176"/>
      <c r="E14" s="176"/>
      <c r="F14" s="176"/>
      <c r="G14" s="179"/>
      <c r="H14" s="173"/>
      <c r="I14" s="173"/>
      <c r="J14" s="172"/>
      <c r="K14" s="174"/>
      <c r="L14" s="174"/>
      <c r="M14" s="174"/>
    </row>
    <row r="15" spans="1:13" ht="30" customHeight="1">
      <c r="A15" s="170"/>
      <c r="B15" s="171"/>
      <c r="C15" s="171"/>
      <c r="D15" s="171"/>
      <c r="E15" s="171"/>
      <c r="F15" s="171"/>
      <c r="G15" s="172"/>
      <c r="H15" s="173"/>
      <c r="I15" s="173"/>
      <c r="J15" s="172"/>
      <c r="K15" s="174"/>
      <c r="L15" s="174"/>
      <c r="M15" s="174"/>
    </row>
    <row r="16" spans="1:13" ht="30" customHeight="1">
      <c r="A16" s="170"/>
      <c r="B16" s="171"/>
      <c r="C16" s="171"/>
      <c r="D16" s="171"/>
      <c r="E16" s="171"/>
      <c r="F16" s="171"/>
      <c r="G16" s="172"/>
      <c r="H16" s="173"/>
      <c r="I16" s="173"/>
      <c r="J16" s="172"/>
      <c r="K16" s="174"/>
      <c r="L16" s="174"/>
      <c r="M16" s="174"/>
    </row>
    <row r="17" spans="1:13" ht="36" customHeight="1">
      <c r="A17" s="170"/>
      <c r="B17" s="171"/>
      <c r="C17" s="171"/>
      <c r="D17" s="171"/>
      <c r="E17" s="171"/>
      <c r="F17" s="171"/>
      <c r="G17" s="172"/>
      <c r="H17" s="180"/>
      <c r="I17" s="180"/>
      <c r="J17" s="172"/>
      <c r="K17" s="174"/>
      <c r="L17" s="174"/>
      <c r="M17" s="174"/>
    </row>
    <row r="18" spans="1:13" ht="30" customHeight="1">
      <c r="A18" s="170"/>
      <c r="B18" s="171"/>
      <c r="C18" s="171"/>
      <c r="D18" s="171"/>
      <c r="E18" s="171"/>
      <c r="F18" s="171"/>
      <c r="G18" s="178"/>
      <c r="H18" s="173"/>
      <c r="I18" s="173"/>
      <c r="J18" s="172"/>
      <c r="K18" s="174"/>
      <c r="L18" s="174"/>
      <c r="M18" s="174"/>
    </row>
    <row r="19" spans="1:13" ht="30" customHeight="1">
      <c r="A19" s="170"/>
      <c r="B19" s="171"/>
      <c r="C19" s="171"/>
      <c r="D19" s="171"/>
      <c r="E19" s="171"/>
      <c r="F19" s="171"/>
      <c r="G19" s="172"/>
      <c r="H19" s="173"/>
      <c r="I19" s="173"/>
      <c r="J19" s="172"/>
      <c r="K19" s="174"/>
      <c r="L19" s="174"/>
      <c r="M19" s="174"/>
    </row>
    <row r="20" spans="1:13" ht="30" customHeight="1">
      <c r="A20" s="170"/>
      <c r="B20" s="171"/>
      <c r="C20" s="171"/>
      <c r="D20" s="171"/>
      <c r="E20" s="171"/>
      <c r="F20" s="171"/>
      <c r="G20" s="172"/>
      <c r="H20" s="181"/>
      <c r="I20" s="181"/>
      <c r="J20" s="172"/>
      <c r="K20" s="174"/>
      <c r="L20" s="174"/>
      <c r="M20" s="174"/>
    </row>
    <row r="21" spans="1:13" ht="30" customHeight="1">
      <c r="A21" s="170"/>
      <c r="B21" s="171"/>
      <c r="C21" s="171"/>
      <c r="D21" s="171"/>
      <c r="E21" s="171"/>
      <c r="F21" s="171"/>
      <c r="G21" s="172"/>
      <c r="H21" s="181"/>
      <c r="I21" s="181"/>
      <c r="J21" s="172"/>
      <c r="K21" s="174"/>
      <c r="L21" s="174"/>
      <c r="M21" s="174"/>
    </row>
    <row r="22" spans="1:13" ht="30" customHeight="1">
      <c r="A22" s="182"/>
      <c r="B22" s="183"/>
      <c r="C22" s="183"/>
      <c r="D22" s="183"/>
      <c r="E22" s="183"/>
      <c r="F22" s="183"/>
      <c r="G22" s="171"/>
      <c r="H22" s="171"/>
      <c r="I22" s="171"/>
      <c r="J22" s="171"/>
      <c r="K22" s="174"/>
      <c r="L22" s="174"/>
      <c r="M22" s="174"/>
    </row>
    <row r="23" spans="1:13" ht="30" customHeight="1">
      <c r="A23" s="170"/>
      <c r="B23" s="171"/>
      <c r="C23" s="171"/>
      <c r="D23" s="171"/>
      <c r="E23" s="171"/>
      <c r="F23" s="171"/>
      <c r="G23" s="171"/>
      <c r="H23" s="171"/>
      <c r="I23" s="171"/>
      <c r="J23" s="171"/>
      <c r="K23" s="169"/>
      <c r="L23" s="169"/>
      <c r="M23" s="169"/>
    </row>
  </sheetData>
  <sheetProtection/>
  <mergeCells count="2">
    <mergeCell ref="A7:M7"/>
    <mergeCell ref="A1:M1"/>
  </mergeCells>
  <printOptions gridLines="1"/>
  <pageMargins left="0.25" right="0.25" top="0.51" bottom="0.49" header="0.3" footer="0.3"/>
  <pageSetup fitToHeight="0" fitToWidth="1" horizontalDpi="600" verticalDpi="600" orientation="landscape" paperSize="5" r:id="rId2"/>
  <rowBreaks count="1" manualBreakCount="1">
    <brk id="2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Department on Ageing and Disability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Area Agencies on Aging Self-Assessment Workbook</dc:title>
  <dc:subject/>
  <dc:creator>Texas Department of Aging and Disability Services</dc:creator>
  <cp:keywords>Area Agencies on Aging Self-Assessment Workbook</cp:keywords>
  <dc:description/>
  <cp:lastModifiedBy>Garcia,Tish (DADS)</cp:lastModifiedBy>
  <cp:lastPrinted>2015-03-27T19:00:51Z</cp:lastPrinted>
  <dcterms:created xsi:type="dcterms:W3CDTF">2012-03-27T14:44:22Z</dcterms:created>
  <dcterms:modified xsi:type="dcterms:W3CDTF">2015-04-02T14:40:42Z</dcterms:modified>
  <cp:category>Area Agencies on Aging Self-Assessment Workbook</cp:category>
  <cp:version/>
  <cp:contentType/>
  <cp:contentStatus/>
</cp:coreProperties>
</file>