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ality of Care Data\PPR PPC FY20\norm files and statewide analysis\Corrected Deliverable-HQARCS_SFY2020_TechNotes and Statewide Analysis\"/>
    </mc:Choice>
  </mc:AlternateContent>
  <xr:revisionPtr revIDLastSave="0" documentId="13_ncr:1_{8A17C38E-A756-4D20-B957-D1F1A5C89C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_of_At_Risk_Admissions" sheetId="3" r:id="rId1"/>
    <sheet name="PPR_Summary" sheetId="8" r:id="rId2"/>
    <sheet name="PPR_by_Clinical_Relationships" sheetId="4" r:id="rId3"/>
    <sheet name="Top_25_PPR_Rates" sheetId="5" r:id="rId4"/>
    <sheet name="Top_25_PPR_Counts" sheetId="6" r:id="rId5"/>
    <sheet name="Top_25_PPR_Expenditures" sheetId="7" r:id="rId6"/>
    <sheet name="Top_25_PPR_Weights" sheetId="9" r:id="rId7"/>
  </sheets>
  <definedNames>
    <definedName name="All_Admissions">#REF!</definedName>
    <definedName name="Data_Loss_Summary">#REF!</definedName>
    <definedName name="PPR_by_Clinical_Relationships">PPR_by_Clinical_Relationships!$A$3:$E$12</definedName>
    <definedName name="PPR_Summary">PPR_Summary!$A$3:$L$10</definedName>
    <definedName name="Summary_of_At_Risk_Admissions">Summary_of_At_Risk_Admissions!#REF!</definedName>
    <definedName name="Top_25_PPR_Counts">Top_25_PPR_Counts!$A$3:$F$28</definedName>
    <definedName name="Top_25_PPR_Expenditures">Top_25_PPR_Expenditures!$A$3:$F$28</definedName>
    <definedName name="Top_25_PPR_Rates">Top_25_PPR_Rates!$A$3:$F$28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" l="1"/>
  <c r="H22" i="3"/>
  <c r="H31" i="3" s="1"/>
  <c r="H13" i="3"/>
  <c r="H8" i="3"/>
  <c r="H17" i="3" s="1"/>
  <c r="K30" i="3" l="1"/>
  <c r="K15" i="3"/>
  <c r="K16" i="3"/>
  <c r="K28" i="3" l="1"/>
  <c r="D27" i="3"/>
  <c r="K26" i="3"/>
  <c r="D22" i="3"/>
  <c r="K21" i="3"/>
  <c r="K19" i="3"/>
  <c r="K12" i="3"/>
  <c r="D13" i="3"/>
  <c r="K4" i="3"/>
  <c r="D8" i="3"/>
  <c r="D17" i="3" l="1"/>
  <c r="D31" i="3"/>
  <c r="K29" i="3"/>
  <c r="K5" i="3" l="1"/>
  <c r="K6" i="3"/>
  <c r="K7" i="3"/>
  <c r="K9" i="3"/>
  <c r="K10" i="3"/>
  <c r="K11" i="3"/>
  <c r="K14" i="3"/>
  <c r="K18" i="3"/>
  <c r="K20" i="3"/>
  <c r="K23" i="3"/>
  <c r="K24" i="3"/>
  <c r="K25" i="3"/>
  <c r="E27" i="3"/>
  <c r="F27" i="3"/>
  <c r="G27" i="3"/>
  <c r="I27" i="3"/>
  <c r="J27" i="3"/>
  <c r="E22" i="3"/>
  <c r="F22" i="3"/>
  <c r="G22" i="3"/>
  <c r="I22" i="3"/>
  <c r="J22" i="3"/>
  <c r="J31" i="3" s="1"/>
  <c r="E13" i="3"/>
  <c r="F13" i="3"/>
  <c r="G13" i="3"/>
  <c r="I13" i="3"/>
  <c r="J13" i="3"/>
  <c r="E8" i="3"/>
  <c r="F8" i="3"/>
  <c r="G8" i="3"/>
  <c r="I8" i="3"/>
  <c r="I17" i="3" s="1"/>
  <c r="J8" i="3"/>
  <c r="J17" i="3" s="1"/>
  <c r="G17" i="3" l="1"/>
  <c r="G31" i="3"/>
  <c r="E31" i="3"/>
  <c r="I31" i="3"/>
  <c r="F31" i="3"/>
  <c r="K13" i="3"/>
  <c r="F17" i="3"/>
  <c r="E17" i="3"/>
  <c r="K27" i="3"/>
  <c r="K22" i="3"/>
  <c r="K31" i="3" s="1"/>
  <c r="K8" i="3"/>
  <c r="K17" i="3" l="1"/>
</calcChain>
</file>

<file path=xl/sharedStrings.xml><?xml version="1.0" encoding="utf-8"?>
<sst xmlns="http://schemas.openxmlformats.org/spreadsheetml/2006/main" count="284" uniqueCount="140">
  <si>
    <t>CHIP</t>
  </si>
  <si>
    <t>FFS</t>
  </si>
  <si>
    <t>STAR</t>
  </si>
  <si>
    <t>Adult</t>
  </si>
  <si>
    <t>Pediatric</t>
  </si>
  <si>
    <t>Total</t>
  </si>
  <si>
    <t>1 | Medical readmission for a continuation or recurrence of the reason for the initial admission, or for a closely related condition</t>
  </si>
  <si>
    <t>2A | Ambulatory care sensitive conditions as designated by AHRQ</t>
  </si>
  <si>
    <t>2B | All other readmissions for a chronic problem that may be related to care either during or after the initial admission</t>
  </si>
  <si>
    <t>3 | Medical readmission for acute medical condition or complication that may be related to or may have resulted from care during initial admission or in post-discharge period after initial admission</t>
  </si>
  <si>
    <t>4 | Readmission for surgical procedure to address a continuation or a recurrence of the problem causing the initial admission</t>
  </si>
  <si>
    <t>5 | Readmission for surgical procedure to address a complication that may be related to or may have resulted from care during the initial admission</t>
  </si>
  <si>
    <t>6A | Readmission for mental health reasons following an initial admission for a non-mental health, non-substance abuse reason</t>
  </si>
  <si>
    <t>6B | Readmission for a substance abuse diagnosis reason following an initial admission for a non-mental health, non-substance abuse reason</t>
  </si>
  <si>
    <t>6C | Mental health or substance abuse readmission following an initial admission for a substance abuse or mental health diagnosis</t>
  </si>
  <si>
    <t>Base APR DRG</t>
  </si>
  <si>
    <t>Admissions at Risk of PPR</t>
  </si>
  <si>
    <t>Number of PPR Chains</t>
  </si>
  <si>
    <t>PPR Rates</t>
  </si>
  <si>
    <t>Number of PPR Events</t>
  </si>
  <si>
    <t>PPR Expenditures</t>
  </si>
  <si>
    <t>Analysis Breakdown</t>
  </si>
  <si>
    <t>Analysis Breakdown Value</t>
  </si>
  <si>
    <t>Actual Number of PPR Chains</t>
  </si>
  <si>
    <t>Expected Number of PPR Chains</t>
  </si>
  <si>
    <t>Actual PPR Rates</t>
  </si>
  <si>
    <t>Expected PPR Rates</t>
  </si>
  <si>
    <t>Numbers of PPR Events</t>
  </si>
  <si>
    <t>Members with PPR</t>
  </si>
  <si>
    <t>Total PPR Expenditures</t>
  </si>
  <si>
    <t>Total PPR Expenditures per 1000 Member Months</t>
  </si>
  <si>
    <t>Program</t>
  </si>
  <si>
    <t>STAR Health</t>
  </si>
  <si>
    <t>STAR+PLUS</t>
  </si>
  <si>
    <t>Sex</t>
  </si>
  <si>
    <t>Male</t>
  </si>
  <si>
    <t>Female</t>
  </si>
  <si>
    <t>Unknown</t>
  </si>
  <si>
    <t>Race</t>
  </si>
  <si>
    <t>White NH</t>
  </si>
  <si>
    <t>Black NH</t>
  </si>
  <si>
    <t>Hispanic</t>
  </si>
  <si>
    <t>American Indian</t>
  </si>
  <si>
    <t>Asian</t>
  </si>
  <si>
    <t>Other</t>
  </si>
  <si>
    <t>Age</t>
  </si>
  <si>
    <t>&lt;1 year</t>
  </si>
  <si>
    <t>1-5 years</t>
  </si>
  <si>
    <t>6-10 years</t>
  </si>
  <si>
    <t>11-14 years</t>
  </si>
  <si>
    <t>25-44 years</t>
  </si>
  <si>
    <t>45-54 years</t>
  </si>
  <si>
    <t>55-64 years</t>
  </si>
  <si>
    <t>65+ years</t>
  </si>
  <si>
    <t>Medicaid+CHIP</t>
  </si>
  <si>
    <t>Number of Admissions</t>
  </si>
  <si>
    <t>Expenditure in Millions</t>
  </si>
  <si>
    <t>PPR Expenditure</t>
  </si>
  <si>
    <t>% PPR Expenditure</t>
  </si>
  <si>
    <t>PPR Clinical Relationship Reasons</t>
  </si>
  <si>
    <t>% Total PPR Events</t>
  </si>
  <si>
    <t>Table PPR by Medicaid Care Category</t>
  </si>
  <si>
    <t>Pediatric-MH/SA</t>
  </si>
  <si>
    <t>Adult-Circulatory</t>
  </si>
  <si>
    <t>Adult-Other Medical</t>
  </si>
  <si>
    <t>Adult-Other Surgical</t>
  </si>
  <si>
    <t>Adult-MH/SA</t>
  </si>
  <si>
    <t>Pediatric-Other Medical</t>
  </si>
  <si>
    <t>Pediatric-Other Surgical</t>
  </si>
  <si>
    <t>Subtotal</t>
  </si>
  <si>
    <t>Obstetrics</t>
  </si>
  <si>
    <t>Pediatric-Respiratory</t>
  </si>
  <si>
    <t>Medicaid</t>
  </si>
  <si>
    <t>Newborn</t>
  </si>
  <si>
    <t>Ungroupable</t>
  </si>
  <si>
    <t>Actual PPR Weights</t>
  </si>
  <si>
    <t>Expected PPR Weights</t>
  </si>
  <si>
    <t>Actual to Expected Ratio for PPR Weights</t>
  </si>
  <si>
    <t>Admissions at Risk for PPR</t>
  </si>
  <si>
    <t>15-18 years</t>
  </si>
  <si>
    <t>19-24 years</t>
  </si>
  <si>
    <t>PPR Weights</t>
  </si>
  <si>
    <t>Table.  PPR by Demographic Groups</t>
  </si>
  <si>
    <t>STAR Kids</t>
  </si>
  <si>
    <t xml:space="preserve">280 | ALCOHOLIC LIVER DISEASE                                                                       </t>
  </si>
  <si>
    <t xml:space="preserve">774 | COCAINE ABUSE AND DEPENDENCE                                                                  </t>
  </si>
  <si>
    <t xml:space="preserve">193 | ACUTE AND SUBACUTE ENDOCARDITIS                                                               </t>
  </si>
  <si>
    <t xml:space="preserve">205 | CARDIOMYOPATHY                                                                                </t>
  </si>
  <si>
    <t xml:space="preserve">750 | SCHIZOPHRENIA                                                                                 </t>
  </si>
  <si>
    <t xml:space="preserve">279 | HEPATIC COMA AND OTHER MAJOR ACUTE LIVER DISORDERS                                            </t>
  </si>
  <si>
    <t xml:space="preserve">752 | DISORDERS OF PERSONALITY AND IMPULSE CONTROL                                                  </t>
  </si>
  <si>
    <t xml:space="preserve">447 | OTHER KIDNEY, URINARY TRACT AND RELATED PROCEDURES                                            </t>
  </si>
  <si>
    <t xml:space="preserve">425 | OTHER NON-HYPOVOLEMIC ELECTROLYTE DISORDERS                                                   </t>
  </si>
  <si>
    <t xml:space="preserve">194 | HEART FAILURE                                                                                 </t>
  </si>
  <si>
    <t xml:space="preserve">283 | OTHER DISORDERS OF THE LIVER                                                                  </t>
  </si>
  <si>
    <t xml:space="preserve">232 | GASTRIC FUNDOPLICATION                                                                        </t>
  </si>
  <si>
    <t xml:space="preserve">444 | RENAL DIALYSIS ACCESS DEVICE PROCEDURES AND VESSEL REPAIR                                     </t>
  </si>
  <si>
    <t xml:space="preserve">170 | PERMANENT CARDIAC PACEMAKER IMPLANT WITH AMI, HEART FAILURE OR SHOCK                          </t>
  </si>
  <si>
    <t xml:space="preserve">441 | MAJOR BLADDER PROCEDURES                                                                      </t>
  </si>
  <si>
    <t xml:space="preserve">180 | OTHER CIRCULATORY SYSTEM PROCEDURES                                                           </t>
  </si>
  <si>
    <t xml:space="preserve">772 | ALCOHOL AND DRUG DEPENDENCE WITH REHABILITATION AND/OR DETOXIFICATION THERAPY                 </t>
  </si>
  <si>
    <t xml:space="preserve">046 | NONSPECIFIC CVA AND PRECEREBRAL OCCLUSION WITHOUT INFARCTION                                  </t>
  </si>
  <si>
    <t xml:space="preserve">166 | CORONARY BYPASS WITHOUT AMI OR COMPLEX PRINCIPAL DIAGNOSIS                                    </t>
  </si>
  <si>
    <t xml:space="preserve">181 | LOWER EXTREMITY ARTERIAL PROCEDURES                                                           </t>
  </si>
  <si>
    <t xml:space="preserve">206 | MALFUNCTION, REACTION, COMPLICATION OF CARDIAC OR VASCULAR DEVICE OR PROCEDURE                </t>
  </si>
  <si>
    <t xml:space="preserve">466 | MALFUNCTION, REACTION, COMPLICATION OF GENITOURINARY DEVICE OR PROCEDURE                      </t>
  </si>
  <si>
    <t xml:space="preserve">753 | BIPOLAR DISORDERS                                                                             </t>
  </si>
  <si>
    <t xml:space="preserve">179 | DEFIBRILLATOR IMPLANTS                                                                        </t>
  </si>
  <si>
    <t xml:space="preserve">349 | MALFUNCTION, REACTION, COMPLICATION OF ORTHOPEDIC DEVICE OR PROCEDURE                         </t>
  </si>
  <si>
    <t xml:space="preserve">751 | MAJOR DEPRESSIVE DISORDERS AND OTHER OR UNSPECIFIED PSYCHOSES                                 </t>
  </si>
  <si>
    <t xml:space="preserve">720 | SEPTICEMIA AND DISSEMINATED INFECTIONS                                                        </t>
  </si>
  <si>
    <t xml:space="preserve">640 | NEONATE BIRTH WEIGHT &gt; 2499 GRAMS, NORMAL NEWBORN OR NEONATE WITH OTHER PROBLEM               </t>
  </si>
  <si>
    <t xml:space="preserve">540 | CESAREAN SECTION WITHOUT STERILIZATION                                                        </t>
  </si>
  <si>
    <t xml:space="preserve">560 | VAGINAL DELIVERY                                                                              </t>
  </si>
  <si>
    <t xml:space="preserve">133 | RESPIRATORY FAILURE                                                                           </t>
  </si>
  <si>
    <t xml:space="preserve">420 | DIABETES                                                                                      </t>
  </si>
  <si>
    <t xml:space="preserve">140 | CHRONIC OBSTRUCTIVE PULMONARY DISEASE                                                         </t>
  </si>
  <si>
    <t xml:space="preserve">662 | SICKLE CELL ANEMIA CRISIS                                                                     </t>
  </si>
  <si>
    <t xml:space="preserve">139 | OTHER PNEUMONIA                                                                               </t>
  </si>
  <si>
    <t xml:space="preserve">282 | DISORDERS OF PANCREAS EXCEPT MALIGNANCY                                                       </t>
  </si>
  <si>
    <t xml:space="preserve">053 | SEIZURE                                                                                       </t>
  </si>
  <si>
    <t xml:space="preserve">710 | INFECTIOUS AND PARASITIC DISEASES INCLUDING HIV WITH O.R. PROCEDURE                           </t>
  </si>
  <si>
    <t xml:space="preserve">138 | BRONCHIOLITIS AND RSV PNEUMONIA                                                               </t>
  </si>
  <si>
    <t xml:space="preserve">469 | ACUTE KIDNEY INJURY                                                                           </t>
  </si>
  <si>
    <t xml:space="preserve">254 | OTHER DIGESTIVE SYSTEM DIAGNOSES                                                              </t>
  </si>
  <si>
    <t xml:space="preserve">463 | KIDNEY AND URINARY TRACT INFECTIONS                                                           </t>
  </si>
  <si>
    <t xml:space="preserve">539 | CESAREAN SECTION WITH STERILIZATION                                                           </t>
  </si>
  <si>
    <t xml:space="preserve">383 | CELLULITIS AND OTHER SKIN INFECTIONS                                                          </t>
  </si>
  <si>
    <t xml:space="preserve">130 | RESPIRATORY SYSTEM DIAGNOSIS WITH VENTILATOR SUPPORT &gt; 96 HOURS                               </t>
  </si>
  <si>
    <t xml:space="preserve">137 | MAJOR RESPIRATORY INFECTIONS AND INFLAMMATIONS                                                </t>
  </si>
  <si>
    <t xml:space="preserve">022 | VENTRICULAR SHUNT PROCEDURES                                                                  </t>
  </si>
  <si>
    <t xml:space="preserve">182 | OTHER PERIPHERAL VASCULAR PROCEDURES                                                          </t>
  </si>
  <si>
    <t>Table 1.  Summary of Medicaid and CHIP Admissions at Risk of PPRs (11 months)</t>
  </si>
  <si>
    <t>Table 2.  PPR by Programs</t>
  </si>
  <si>
    <t>Table 3.  Summary of PPR Clinical Relationship Reasons</t>
  </si>
  <si>
    <t>Table 4.  Top 25 APR DRGs (Declining Order by PPR Rates)</t>
  </si>
  <si>
    <t>Table 5.  Top 25 APR DRGs (Declining Order by PPR Chains)</t>
  </si>
  <si>
    <t>Table 6.  Top 25 APR DRGs (Declining Order by PPR Expenditures)</t>
  </si>
  <si>
    <t>Table 7.  Top 25 APR DRGs (Declining Order by PPR Weights)</t>
  </si>
  <si>
    <t>Rev: 07/23/2021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</si>
</sst>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0" fontId="0" fillId="0" borderId="1" xfId="2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0" fontId="0" fillId="0" borderId="1" xfId="2" applyNumberFormat="1" applyFont="1" applyBorder="1" applyAlignment="1">
      <alignment vertical="top"/>
    </xf>
    <xf numFmtId="10" fontId="0" fillId="0" borderId="1" xfId="0" applyNumberFormat="1" applyBorder="1" applyAlignment="1">
      <alignment vertical="top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7" fontId="0" fillId="0" borderId="1" xfId="1" applyNumberFormat="1" applyFont="1" applyBorder="1" applyAlignment="1">
      <alignment vertical="top"/>
    </xf>
    <xf numFmtId="7" fontId="0" fillId="0" borderId="1" xfId="1" applyNumberFormat="1" applyFont="1" applyBorder="1" applyAlignment="1" applyProtection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wrapText="1"/>
    </xf>
    <xf numFmtId="165" fontId="0" fillId="0" borderId="0" xfId="1" applyNumberFormat="1" applyFont="1" applyBorder="1" applyAlignment="1" applyProtection="1">
      <alignment vertical="center"/>
    </xf>
    <xf numFmtId="0" fontId="2" fillId="0" borderId="1" xfId="0" applyFont="1" applyFill="1" applyBorder="1"/>
    <xf numFmtId="0" fontId="2" fillId="0" borderId="1" xfId="0" applyFont="1" applyBorder="1"/>
    <xf numFmtId="0" fontId="0" fillId="0" borderId="1" xfId="0" applyFill="1" applyBorder="1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3" fontId="0" fillId="0" borderId="0" xfId="0" applyNumberFormat="1" applyBorder="1"/>
    <xf numFmtId="10" fontId="0" fillId="0" borderId="0" xfId="2" applyNumberFormat="1" applyFont="1" applyBorder="1"/>
    <xf numFmtId="2" fontId="0" fillId="0" borderId="0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166" fontId="0" fillId="0" borderId="1" xfId="0" applyNumberFormat="1" applyBorder="1"/>
    <xf numFmtId="3" fontId="0" fillId="0" borderId="1" xfId="1" applyNumberFormat="1" applyFont="1" applyBorder="1" applyAlignment="1" applyProtection="1">
      <alignment vertical="center"/>
    </xf>
    <xf numFmtId="0" fontId="0" fillId="0" borderId="0" xfId="0"/>
    <xf numFmtId="8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E2" sqref="E2"/>
    </sheetView>
  </sheetViews>
  <sheetFormatPr defaultColWidth="0" defaultRowHeight="15" zeroHeight="1" x14ac:dyDescent="0.25"/>
  <cols>
    <col min="1" max="1" width="17.5703125" customWidth="1"/>
    <col min="2" max="2" width="12.7109375" customWidth="1"/>
    <col min="3" max="3" width="22.5703125" bestFit="1" customWidth="1"/>
    <col min="4" max="7" width="13.7109375" customWidth="1"/>
    <col min="8" max="8" width="13.7109375" style="53" customWidth="1"/>
    <col min="9" max="9" width="13.7109375" customWidth="1"/>
    <col min="10" max="10" width="14.42578125" bestFit="1" customWidth="1"/>
    <col min="11" max="11" width="15.140625" bestFit="1" customWidth="1"/>
    <col min="12" max="16384" width="9.140625" hidden="1"/>
  </cols>
  <sheetData>
    <row r="1" spans="1:11" s="4" customFormat="1" ht="18.75" x14ac:dyDescent="0.3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31" customFormat="1" x14ac:dyDescent="0.25">
      <c r="H2" s="53"/>
      <c r="K2" s="31" t="s">
        <v>139</v>
      </c>
    </row>
    <row r="3" spans="1:11" s="4" customFormat="1" x14ac:dyDescent="0.25">
      <c r="A3" s="25"/>
      <c r="B3" s="25"/>
      <c r="C3" s="25"/>
      <c r="D3" s="25" t="s">
        <v>0</v>
      </c>
      <c r="E3" s="25" t="s">
        <v>1</v>
      </c>
      <c r="F3" s="25" t="s">
        <v>2</v>
      </c>
      <c r="G3" s="25" t="s">
        <v>32</v>
      </c>
      <c r="H3" s="25" t="s">
        <v>83</v>
      </c>
      <c r="I3" s="25" t="s">
        <v>33</v>
      </c>
      <c r="J3" s="25" t="s">
        <v>54</v>
      </c>
      <c r="K3" s="36" t="s">
        <v>72</v>
      </c>
    </row>
    <row r="4" spans="1:11" x14ac:dyDescent="0.25">
      <c r="A4" s="58" t="s">
        <v>55</v>
      </c>
      <c r="B4" s="58" t="s">
        <v>4</v>
      </c>
      <c r="C4" s="25" t="s">
        <v>71</v>
      </c>
      <c r="D4" s="37">
        <v>490</v>
      </c>
      <c r="E4" s="37">
        <v>1287</v>
      </c>
      <c r="F4" s="37">
        <v>10007</v>
      </c>
      <c r="G4" s="37">
        <v>378</v>
      </c>
      <c r="H4" s="37">
        <v>2028</v>
      </c>
      <c r="I4" s="37">
        <v>0</v>
      </c>
      <c r="J4" s="37">
        <v>14190</v>
      </c>
      <c r="K4" s="37">
        <f>SUM(E4:I4)</f>
        <v>13700</v>
      </c>
    </row>
    <row r="5" spans="1:11" x14ac:dyDescent="0.25">
      <c r="A5" s="59"/>
      <c r="B5" s="59"/>
      <c r="C5" s="25" t="s">
        <v>67</v>
      </c>
      <c r="D5" s="2">
        <v>1071</v>
      </c>
      <c r="E5" s="2">
        <v>2476</v>
      </c>
      <c r="F5" s="2">
        <v>15000</v>
      </c>
      <c r="G5" s="2">
        <v>478</v>
      </c>
      <c r="H5" s="2">
        <v>3748</v>
      </c>
      <c r="I5" s="2">
        <v>0</v>
      </c>
      <c r="J5" s="2">
        <v>22773</v>
      </c>
      <c r="K5" s="2">
        <f t="shared" ref="K5:K30" si="0">SUM(E5:I5)</f>
        <v>21702</v>
      </c>
    </row>
    <row r="6" spans="1:11" x14ac:dyDescent="0.25">
      <c r="A6" s="59"/>
      <c r="B6" s="59"/>
      <c r="C6" s="25" t="s">
        <v>68</v>
      </c>
      <c r="D6" s="2">
        <v>520</v>
      </c>
      <c r="E6" s="2">
        <v>981</v>
      </c>
      <c r="F6" s="2">
        <v>6198</v>
      </c>
      <c r="G6" s="2">
        <v>172</v>
      </c>
      <c r="H6" s="2">
        <v>1716</v>
      </c>
      <c r="I6" s="2">
        <v>0</v>
      </c>
      <c r="J6" s="2">
        <v>9587</v>
      </c>
      <c r="K6" s="2">
        <f t="shared" si="0"/>
        <v>9067</v>
      </c>
    </row>
    <row r="7" spans="1:11" x14ac:dyDescent="0.25">
      <c r="A7" s="59"/>
      <c r="B7" s="59"/>
      <c r="C7" s="25" t="s">
        <v>62</v>
      </c>
      <c r="D7" s="2">
        <v>1129</v>
      </c>
      <c r="E7" s="2">
        <v>740</v>
      </c>
      <c r="F7" s="2">
        <v>11497</v>
      </c>
      <c r="G7" s="2">
        <v>2948</v>
      </c>
      <c r="H7" s="2">
        <v>3701</v>
      </c>
      <c r="I7" s="2">
        <v>0</v>
      </c>
      <c r="J7" s="2">
        <v>20015</v>
      </c>
      <c r="K7" s="2">
        <f t="shared" si="0"/>
        <v>18886</v>
      </c>
    </row>
    <row r="8" spans="1:11" s="5" customFormat="1" x14ac:dyDescent="0.25">
      <c r="A8" s="59"/>
      <c r="B8" s="59"/>
      <c r="C8" s="25" t="s">
        <v>69</v>
      </c>
      <c r="D8" s="2">
        <f>SUM(D4:D7)</f>
        <v>3210</v>
      </c>
      <c r="E8" s="2">
        <f t="shared" ref="E8:J8" si="1">SUM(E4:E7)</f>
        <v>5484</v>
      </c>
      <c r="F8" s="2">
        <f t="shared" si="1"/>
        <v>42702</v>
      </c>
      <c r="G8" s="2">
        <f t="shared" si="1"/>
        <v>3976</v>
      </c>
      <c r="H8" s="2">
        <f>SUM(H4:H7)</f>
        <v>11193</v>
      </c>
      <c r="I8" s="2">
        <f t="shared" si="1"/>
        <v>0</v>
      </c>
      <c r="J8" s="2">
        <f t="shared" si="1"/>
        <v>66565</v>
      </c>
      <c r="K8" s="2">
        <f>SUM(E8:I8)</f>
        <v>63355</v>
      </c>
    </row>
    <row r="9" spans="1:11" x14ac:dyDescent="0.25">
      <c r="A9" s="59"/>
      <c r="B9" s="58" t="s">
        <v>3</v>
      </c>
      <c r="C9" s="25" t="s">
        <v>63</v>
      </c>
      <c r="D9" s="2">
        <v>7</v>
      </c>
      <c r="E9" s="2">
        <v>1729</v>
      </c>
      <c r="F9" s="2">
        <v>822</v>
      </c>
      <c r="G9" s="2">
        <v>4</v>
      </c>
      <c r="H9" s="2">
        <v>64</v>
      </c>
      <c r="I9" s="2">
        <v>6265</v>
      </c>
      <c r="J9" s="2">
        <v>8891</v>
      </c>
      <c r="K9" s="2">
        <f t="shared" si="0"/>
        <v>8884</v>
      </c>
    </row>
    <row r="10" spans="1:11" x14ac:dyDescent="0.25">
      <c r="A10" s="59"/>
      <c r="B10" s="59"/>
      <c r="C10" s="25" t="s">
        <v>64</v>
      </c>
      <c r="D10" s="2">
        <v>149</v>
      </c>
      <c r="E10" s="2">
        <v>6140</v>
      </c>
      <c r="F10" s="2">
        <v>6117</v>
      </c>
      <c r="G10" s="2">
        <v>86</v>
      </c>
      <c r="H10" s="2">
        <v>1127</v>
      </c>
      <c r="I10" s="2">
        <v>24115</v>
      </c>
      <c r="J10" s="2">
        <v>37734</v>
      </c>
      <c r="K10" s="2">
        <f t="shared" si="0"/>
        <v>37585</v>
      </c>
    </row>
    <row r="11" spans="1:11" x14ac:dyDescent="0.25">
      <c r="A11" s="59"/>
      <c r="B11" s="59"/>
      <c r="C11" s="25" t="s">
        <v>65</v>
      </c>
      <c r="D11" s="2">
        <v>78</v>
      </c>
      <c r="E11" s="2">
        <v>2485</v>
      </c>
      <c r="F11" s="2">
        <v>3473</v>
      </c>
      <c r="G11" s="2">
        <v>18</v>
      </c>
      <c r="H11" s="2">
        <v>263</v>
      </c>
      <c r="I11" s="2">
        <v>7313</v>
      </c>
      <c r="J11" s="2">
        <v>13630</v>
      </c>
      <c r="K11" s="2">
        <f t="shared" si="0"/>
        <v>13552</v>
      </c>
    </row>
    <row r="12" spans="1:11" s="5" customFormat="1" x14ac:dyDescent="0.25">
      <c r="A12" s="59"/>
      <c r="B12" s="59"/>
      <c r="C12" s="25" t="s">
        <v>66</v>
      </c>
      <c r="D12" s="2">
        <v>146</v>
      </c>
      <c r="E12" s="2">
        <v>862</v>
      </c>
      <c r="F12" s="2">
        <v>3616</v>
      </c>
      <c r="G12" s="2">
        <v>409</v>
      </c>
      <c r="H12" s="2">
        <v>1189</v>
      </c>
      <c r="I12" s="2">
        <v>11526</v>
      </c>
      <c r="J12" s="2">
        <v>17748</v>
      </c>
      <c r="K12" s="2">
        <f>SUM(E12:I12)</f>
        <v>17602</v>
      </c>
    </row>
    <row r="13" spans="1:11" x14ac:dyDescent="0.25">
      <c r="A13" s="59"/>
      <c r="B13" s="59"/>
      <c r="C13" s="25" t="s">
        <v>69</v>
      </c>
      <c r="D13" s="2">
        <f>SUM(D9:D12)</f>
        <v>380</v>
      </c>
      <c r="E13" s="2">
        <f t="shared" ref="E13:J13" si="2">SUM(E9:E12)</f>
        <v>11216</v>
      </c>
      <c r="F13" s="2">
        <f t="shared" si="2"/>
        <v>14028</v>
      </c>
      <c r="G13" s="2">
        <f t="shared" si="2"/>
        <v>517</v>
      </c>
      <c r="H13" s="2">
        <f>SUM(H9:H12)</f>
        <v>2643</v>
      </c>
      <c r="I13" s="2">
        <f t="shared" si="2"/>
        <v>49219</v>
      </c>
      <c r="J13" s="2">
        <f t="shared" si="2"/>
        <v>78003</v>
      </c>
      <c r="K13" s="2">
        <f>SUM(E13:I13)</f>
        <v>77623</v>
      </c>
    </row>
    <row r="14" spans="1:11" x14ac:dyDescent="0.25">
      <c r="A14" s="59"/>
      <c r="B14" s="30" t="s">
        <v>70</v>
      </c>
      <c r="C14" s="25"/>
      <c r="D14" s="2">
        <v>43</v>
      </c>
      <c r="E14" s="2">
        <v>5754</v>
      </c>
      <c r="F14" s="2">
        <v>143049</v>
      </c>
      <c r="G14" s="2">
        <v>261</v>
      </c>
      <c r="H14" s="2">
        <v>636</v>
      </c>
      <c r="I14" s="2">
        <v>1497</v>
      </c>
      <c r="J14" s="2">
        <v>151240</v>
      </c>
      <c r="K14" s="2">
        <f t="shared" si="0"/>
        <v>151197</v>
      </c>
    </row>
    <row r="15" spans="1:11" x14ac:dyDescent="0.25">
      <c r="A15" s="59"/>
      <c r="B15" s="30" t="s">
        <v>73</v>
      </c>
      <c r="C15" s="25"/>
      <c r="D15" s="2">
        <v>0</v>
      </c>
      <c r="E15" s="2">
        <v>47421</v>
      </c>
      <c r="F15" s="2">
        <v>115304</v>
      </c>
      <c r="G15" s="2">
        <v>173</v>
      </c>
      <c r="H15" s="2">
        <v>0</v>
      </c>
      <c r="I15" s="2">
        <v>0</v>
      </c>
      <c r="J15" s="2">
        <v>162898</v>
      </c>
      <c r="K15" s="2">
        <f t="shared" si="0"/>
        <v>162898</v>
      </c>
    </row>
    <row r="16" spans="1:11" x14ac:dyDescent="0.25">
      <c r="A16" s="59"/>
      <c r="B16" s="30" t="s">
        <v>74</v>
      </c>
      <c r="C16" s="25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x14ac:dyDescent="0.25">
      <c r="A17" s="59"/>
      <c r="B17" s="38" t="s">
        <v>5</v>
      </c>
      <c r="C17" s="25"/>
      <c r="D17" s="3">
        <f>SUM(D8,D13,D14,D15,D16)</f>
        <v>3633</v>
      </c>
      <c r="E17" s="3">
        <f t="shared" ref="E17:J17" si="3">SUM(E8,E13,E14,E15,E16)</f>
        <v>69875</v>
      </c>
      <c r="F17" s="3">
        <f t="shared" si="3"/>
        <v>315083</v>
      </c>
      <c r="G17" s="3">
        <f t="shared" si="3"/>
        <v>4927</v>
      </c>
      <c r="H17" s="3">
        <f>SUM(H8,H13,H14,H15,H16)</f>
        <v>14472</v>
      </c>
      <c r="I17" s="3">
        <f t="shared" si="3"/>
        <v>50716</v>
      </c>
      <c r="J17" s="3">
        <f t="shared" si="3"/>
        <v>458706</v>
      </c>
      <c r="K17" s="3">
        <f>SUM(K8,K13,K14,K15,K16)</f>
        <v>455073</v>
      </c>
    </row>
    <row r="18" spans="1:11" x14ac:dyDescent="0.25">
      <c r="A18" s="58" t="s">
        <v>56</v>
      </c>
      <c r="B18" s="58" t="s">
        <v>4</v>
      </c>
      <c r="C18" s="25" t="s">
        <v>71</v>
      </c>
      <c r="D18" s="21">
        <v>5.14929755</v>
      </c>
      <c r="E18" s="21">
        <v>18.735966650000002</v>
      </c>
      <c r="F18" s="21">
        <v>136.16094325</v>
      </c>
      <c r="G18" s="21">
        <v>5.8768032200000002</v>
      </c>
      <c r="H18" s="21">
        <v>51.034612449999997</v>
      </c>
      <c r="I18" s="21">
        <v>0</v>
      </c>
      <c r="J18" s="21">
        <v>216.95762311999999</v>
      </c>
      <c r="K18" s="21">
        <f t="shared" si="0"/>
        <v>211.80832556999999</v>
      </c>
    </row>
    <row r="19" spans="1:11" x14ac:dyDescent="0.25">
      <c r="A19" s="59"/>
      <c r="B19" s="59"/>
      <c r="C19" s="25" t="s">
        <v>67</v>
      </c>
      <c r="D19" s="21">
        <v>16.105851650000002</v>
      </c>
      <c r="E19" s="21">
        <v>27.353235080000001</v>
      </c>
      <c r="F19" s="21">
        <v>188.99993067</v>
      </c>
      <c r="G19" s="21">
        <v>6.8585895499999996</v>
      </c>
      <c r="H19" s="21">
        <v>66.110484600000007</v>
      </c>
      <c r="I19" s="21">
        <v>0</v>
      </c>
      <c r="J19" s="21">
        <v>305.42809154999998</v>
      </c>
      <c r="K19" s="21">
        <f>SUM(E19:I19)</f>
        <v>289.3222399</v>
      </c>
    </row>
    <row r="20" spans="1:11" x14ac:dyDescent="0.25">
      <c r="A20" s="59"/>
      <c r="B20" s="59"/>
      <c r="C20" s="25" t="s">
        <v>68</v>
      </c>
      <c r="D20" s="21">
        <v>17.891124399999999</v>
      </c>
      <c r="E20" s="21">
        <v>35.895806899999997</v>
      </c>
      <c r="F20" s="21">
        <v>246.98121977</v>
      </c>
      <c r="G20" s="21">
        <v>8.2668153899999997</v>
      </c>
      <c r="H20" s="21">
        <v>93.582853580000005</v>
      </c>
      <c r="I20" s="21">
        <v>0</v>
      </c>
      <c r="J20" s="21">
        <v>402.61782004000003</v>
      </c>
      <c r="K20" s="21">
        <f t="shared" si="0"/>
        <v>384.72669563999995</v>
      </c>
    </row>
    <row r="21" spans="1:11" x14ac:dyDescent="0.25">
      <c r="A21" s="59"/>
      <c r="B21" s="59"/>
      <c r="C21" s="25" t="s">
        <v>62</v>
      </c>
      <c r="D21" s="21">
        <v>5.0108465899999999</v>
      </c>
      <c r="E21" s="21">
        <v>3.0019999500000001</v>
      </c>
      <c r="F21" s="21">
        <v>51.606408960000003</v>
      </c>
      <c r="G21" s="21">
        <v>19.615624780000001</v>
      </c>
      <c r="H21" s="21">
        <v>17.211778389999999</v>
      </c>
      <c r="I21" s="21">
        <v>0</v>
      </c>
      <c r="J21" s="21">
        <v>96.446658670000005</v>
      </c>
      <c r="K21" s="21">
        <f>SUM(E21:I21)</f>
        <v>91.435812080000005</v>
      </c>
    </row>
    <row r="22" spans="1:11" x14ac:dyDescent="0.25">
      <c r="A22" s="59"/>
      <c r="B22" s="59"/>
      <c r="C22" s="25" t="s">
        <v>69</v>
      </c>
      <c r="D22" s="21">
        <f>SUM(D18:D21)</f>
        <v>44.157120190000001</v>
      </c>
      <c r="E22" s="21">
        <f t="shared" ref="E22:J22" si="4">SUM(E18:E21)</f>
        <v>84.987008579999994</v>
      </c>
      <c r="F22" s="21">
        <f t="shared" si="4"/>
        <v>623.74850264999986</v>
      </c>
      <c r="G22" s="21">
        <f t="shared" si="4"/>
        <v>40.61783294</v>
      </c>
      <c r="H22" s="21">
        <f t="shared" si="4"/>
        <v>227.93972902000002</v>
      </c>
      <c r="I22" s="21">
        <f t="shared" si="4"/>
        <v>0</v>
      </c>
      <c r="J22" s="21">
        <f t="shared" si="4"/>
        <v>1021.45019338</v>
      </c>
      <c r="K22" s="21">
        <f>SUM(E22:I22)</f>
        <v>977.29307318999986</v>
      </c>
    </row>
    <row r="23" spans="1:11" x14ac:dyDescent="0.25">
      <c r="A23" s="59"/>
      <c r="B23" s="58" t="s">
        <v>3</v>
      </c>
      <c r="C23" s="25" t="s">
        <v>63</v>
      </c>
      <c r="D23" s="21">
        <v>0.26942624999999998</v>
      </c>
      <c r="E23" s="21">
        <v>18.268826959999998</v>
      </c>
      <c r="F23" s="21">
        <v>14.218499100000001</v>
      </c>
      <c r="G23" s="21">
        <v>3.132157E-2</v>
      </c>
      <c r="H23" s="21">
        <v>3.4990503999999998</v>
      </c>
      <c r="I23" s="21">
        <v>97.64603692</v>
      </c>
      <c r="J23" s="21">
        <v>133.9331612</v>
      </c>
      <c r="K23" s="21">
        <f t="shared" si="0"/>
        <v>133.66373494999999</v>
      </c>
    </row>
    <row r="24" spans="1:11" x14ac:dyDescent="0.25">
      <c r="A24" s="59"/>
      <c r="B24" s="59"/>
      <c r="C24" s="25" t="s">
        <v>64</v>
      </c>
      <c r="D24" s="21">
        <v>1.2714678399999999</v>
      </c>
      <c r="E24" s="21">
        <v>41.659812299999999</v>
      </c>
      <c r="F24" s="21">
        <v>47.584420799999997</v>
      </c>
      <c r="G24" s="21">
        <v>0.82248370000000004</v>
      </c>
      <c r="H24" s="21">
        <v>13.9366013</v>
      </c>
      <c r="I24" s="21">
        <v>246.92156808999999</v>
      </c>
      <c r="J24" s="21">
        <v>352.19635403000001</v>
      </c>
      <c r="K24" s="21">
        <f t="shared" si="0"/>
        <v>350.92488619</v>
      </c>
    </row>
    <row r="25" spans="1:11" x14ac:dyDescent="0.25">
      <c r="A25" s="59"/>
      <c r="B25" s="59"/>
      <c r="C25" s="25" t="s">
        <v>65</v>
      </c>
      <c r="D25" s="21">
        <v>2.2118505599999998</v>
      </c>
      <c r="E25" s="21">
        <v>49.264918530000003</v>
      </c>
      <c r="F25" s="21">
        <v>59.637866090000003</v>
      </c>
      <c r="G25" s="21">
        <v>0.40785697999999998</v>
      </c>
      <c r="H25" s="21">
        <v>8.2223578899999996</v>
      </c>
      <c r="I25" s="21">
        <v>176.29520099999999</v>
      </c>
      <c r="J25" s="21">
        <v>296.04005104999999</v>
      </c>
      <c r="K25" s="21">
        <f t="shared" si="0"/>
        <v>293.82820048999997</v>
      </c>
    </row>
    <row r="26" spans="1:11" x14ac:dyDescent="0.25">
      <c r="A26" s="59"/>
      <c r="B26" s="59"/>
      <c r="C26" s="25" t="s">
        <v>66</v>
      </c>
      <c r="D26" s="21">
        <v>0.53487240000000003</v>
      </c>
      <c r="E26" s="21">
        <v>2.6394845</v>
      </c>
      <c r="F26" s="21">
        <v>14.21103834</v>
      </c>
      <c r="G26" s="21">
        <v>2.1268399699999998</v>
      </c>
      <c r="H26" s="21">
        <v>5.1433281400000004</v>
      </c>
      <c r="I26" s="21">
        <v>57.289370570000003</v>
      </c>
      <c r="J26" s="21">
        <v>81.944933919999997</v>
      </c>
      <c r="K26" s="21">
        <f>SUM(E26:I26)</f>
        <v>81.410061519999999</v>
      </c>
    </row>
    <row r="27" spans="1:11" x14ac:dyDescent="0.25">
      <c r="A27" s="59"/>
      <c r="B27" s="59"/>
      <c r="C27" s="25" t="s">
        <v>69</v>
      </c>
      <c r="D27" s="21">
        <f>SUM(D23:D26)</f>
        <v>4.2876170499999997</v>
      </c>
      <c r="E27" s="21">
        <f t="shared" ref="E27:J27" si="5">SUM(E23:E26)</f>
        <v>111.83304228999999</v>
      </c>
      <c r="F27" s="21">
        <f t="shared" si="5"/>
        <v>135.65182432999998</v>
      </c>
      <c r="G27" s="21">
        <f t="shared" si="5"/>
        <v>3.3885022199999999</v>
      </c>
      <c r="H27" s="21">
        <f t="shared" si="5"/>
        <v>30.80133773</v>
      </c>
      <c r="I27" s="21">
        <f t="shared" si="5"/>
        <v>578.15217657999995</v>
      </c>
      <c r="J27" s="21">
        <f t="shared" si="5"/>
        <v>864.11450020000007</v>
      </c>
      <c r="K27" s="21">
        <f>SUM(E27:I27)</f>
        <v>859.82688314999996</v>
      </c>
    </row>
    <row r="28" spans="1:11" x14ac:dyDescent="0.25">
      <c r="A28" s="59"/>
      <c r="B28" s="30" t="s">
        <v>70</v>
      </c>
      <c r="C28" s="25"/>
      <c r="D28" s="21">
        <v>0.20778843</v>
      </c>
      <c r="E28" s="21">
        <v>14.28937211</v>
      </c>
      <c r="F28" s="21">
        <v>536.56057258999999</v>
      </c>
      <c r="G28" s="21">
        <v>0.79813771</v>
      </c>
      <c r="H28" s="21">
        <v>1.9306951000000001</v>
      </c>
      <c r="I28" s="21">
        <v>7.3092103499999999</v>
      </c>
      <c r="J28" s="21">
        <v>561.09577629</v>
      </c>
      <c r="K28" s="21">
        <f>SUM(E28:I28)</f>
        <v>560.88798785999995</v>
      </c>
    </row>
    <row r="29" spans="1:11" x14ac:dyDescent="0.25">
      <c r="A29" s="59"/>
      <c r="B29" s="30" t="s">
        <v>73</v>
      </c>
      <c r="C29" s="25"/>
      <c r="D29" s="21">
        <v>0</v>
      </c>
      <c r="E29" s="21">
        <v>38.085739089999997</v>
      </c>
      <c r="F29" s="21">
        <v>131.96618769</v>
      </c>
      <c r="G29" s="21">
        <v>0.19824273000000001</v>
      </c>
      <c r="H29" s="21">
        <v>0</v>
      </c>
      <c r="I29" s="21">
        <v>0</v>
      </c>
      <c r="J29" s="21">
        <v>170.25016951000001</v>
      </c>
      <c r="K29" s="21">
        <f t="shared" si="0"/>
        <v>170.25016951000001</v>
      </c>
    </row>
    <row r="30" spans="1:11" x14ac:dyDescent="0.25">
      <c r="A30" s="59"/>
      <c r="B30" s="30" t="s">
        <v>74</v>
      </c>
      <c r="C30" s="25"/>
      <c r="D30" s="21"/>
      <c r="E30" s="21"/>
      <c r="F30" s="21"/>
      <c r="G30" s="21"/>
      <c r="H30" s="21"/>
      <c r="I30" s="21"/>
      <c r="J30" s="21"/>
      <c r="K30" s="21">
        <f t="shared" si="0"/>
        <v>0</v>
      </c>
    </row>
    <row r="31" spans="1:11" x14ac:dyDescent="0.25">
      <c r="A31" s="59"/>
      <c r="B31" s="38" t="s">
        <v>5</v>
      </c>
      <c r="C31" s="25"/>
      <c r="D31" s="39">
        <f>SUM(D22,D27,D28,D29,D30)</f>
        <v>48.652525670000003</v>
      </c>
      <c r="E31" s="39">
        <f t="shared" ref="E31:J31" si="6">SUM(E22,E27,E28,E29,E30)</f>
        <v>249.19516206999998</v>
      </c>
      <c r="F31" s="39">
        <f t="shared" si="6"/>
        <v>1427.9270872599998</v>
      </c>
      <c r="G31" s="39">
        <f t="shared" si="6"/>
        <v>45.002715599999995</v>
      </c>
      <c r="H31" s="39">
        <f t="shared" si="6"/>
        <v>260.67176185</v>
      </c>
      <c r="I31" s="39">
        <f t="shared" si="6"/>
        <v>585.46138692999989</v>
      </c>
      <c r="J31" s="39">
        <f t="shared" si="6"/>
        <v>2616.9106393800002</v>
      </c>
      <c r="K31" s="39">
        <f>SUM(K22,K27,K28,K29,K30)</f>
        <v>2568.2581137099996</v>
      </c>
    </row>
    <row r="32" spans="1:11" s="31" customFormat="1" hidden="1" x14ac:dyDescent="0.25">
      <c r="A32" s="32"/>
      <c r="B32" s="40"/>
      <c r="C32" s="41"/>
      <c r="D32" s="42"/>
      <c r="E32" s="42"/>
      <c r="F32" s="42"/>
      <c r="G32" s="42"/>
      <c r="H32" s="42"/>
      <c r="I32" s="42"/>
      <c r="J32" s="42"/>
      <c r="K32" s="42"/>
    </row>
    <row r="33" spans="1:11" s="31" customFormat="1" hidden="1" x14ac:dyDescent="0.25">
      <c r="A33" s="32"/>
      <c r="B33" s="40"/>
      <c r="C33" s="41"/>
      <c r="D33" s="42"/>
      <c r="E33" s="42"/>
      <c r="F33" s="42"/>
      <c r="G33" s="42"/>
      <c r="H33" s="42"/>
      <c r="I33" s="42"/>
      <c r="J33" s="42"/>
      <c r="K33" s="42"/>
    </row>
    <row r="34" spans="1:11" s="31" customFormat="1" hidden="1" x14ac:dyDescent="0.25">
      <c r="A34" s="32"/>
      <c r="B34" s="40"/>
      <c r="C34" s="41"/>
      <c r="D34" s="42"/>
      <c r="E34" s="42"/>
      <c r="F34" s="42"/>
      <c r="G34" s="42"/>
      <c r="H34" s="42"/>
      <c r="I34" s="42"/>
      <c r="J34" s="42"/>
      <c r="K34" s="42"/>
    </row>
    <row r="35" spans="1:11" hidden="1" x14ac:dyDescent="0.25">
      <c r="A35" s="4"/>
      <c r="B35" s="4"/>
      <c r="C35" s="4"/>
      <c r="D35" s="4"/>
      <c r="E35" s="4"/>
      <c r="F35" s="4"/>
      <c r="G35" s="4"/>
      <c r="I35" s="4"/>
      <c r="J35" s="4"/>
      <c r="K35" s="4"/>
    </row>
    <row r="36" spans="1:11" hidden="1" x14ac:dyDescent="0.25"/>
    <row r="37" spans="1:11" hidden="1" x14ac:dyDescent="0.25"/>
    <row r="38" spans="1:11" hidden="1" x14ac:dyDescent="0.25">
      <c r="D38" s="5"/>
      <c r="E38" s="5"/>
      <c r="F38" s="5"/>
      <c r="G38" s="5"/>
      <c r="I38" s="5"/>
    </row>
    <row r="39" spans="1:11" hidden="1" x14ac:dyDescent="0.25">
      <c r="D39" s="24"/>
      <c r="E39" s="24"/>
      <c r="F39" s="24"/>
      <c r="G39" s="24"/>
      <c r="I39" s="24"/>
    </row>
    <row r="40" spans="1:11" hidden="1" x14ac:dyDescent="0.25">
      <c r="D40" s="24"/>
      <c r="E40" s="24"/>
      <c r="F40" s="24"/>
      <c r="G40" s="24"/>
      <c r="I40" s="24"/>
    </row>
    <row r="41" spans="1:11" hidden="1" x14ac:dyDescent="0.25"/>
    <row r="42" spans="1:11" hidden="1" x14ac:dyDescent="0.25"/>
    <row r="43" spans="1:11" hidden="1" x14ac:dyDescent="0.25"/>
    <row r="44" spans="1:11" hidden="1" x14ac:dyDescent="0.25"/>
    <row r="45" spans="1:11" hidden="1" x14ac:dyDescent="0.25"/>
    <row r="46" spans="1:11" hidden="1" x14ac:dyDescent="0.25"/>
  </sheetData>
  <mergeCells count="7">
    <mergeCell ref="A1:K1"/>
    <mergeCell ref="B4:B8"/>
    <mergeCell ref="B9:B13"/>
    <mergeCell ref="A18:A31"/>
    <mergeCell ref="B18:B22"/>
    <mergeCell ref="B23:B27"/>
    <mergeCell ref="A4:A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zoomScaleNormal="100" workbookViewId="0">
      <selection activeCell="N2" sqref="N2"/>
    </sheetView>
  </sheetViews>
  <sheetFormatPr defaultColWidth="0" defaultRowHeight="15" zeroHeight="1" x14ac:dyDescent="0.25"/>
  <cols>
    <col min="1" max="1" width="12" customWidth="1"/>
    <col min="2" max="2" width="25.7109375" customWidth="1"/>
    <col min="3" max="10" width="13" customWidth="1"/>
    <col min="11" max="11" width="16.7109375" customWidth="1"/>
    <col min="12" max="12" width="15.140625" customWidth="1"/>
    <col min="13" max="13" width="16.7109375" customWidth="1"/>
    <col min="14" max="14" width="16.85546875" customWidth="1"/>
    <col min="15" max="16384" width="9.140625" hidden="1"/>
  </cols>
  <sheetData>
    <row r="1" spans="1:14" s="8" customFormat="1" ht="18.75" x14ac:dyDescent="0.3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8" customFormat="1" x14ac:dyDescent="0.25">
      <c r="N2" s="53" t="s">
        <v>139</v>
      </c>
    </row>
    <row r="3" spans="1:14" s="10" customFormat="1" ht="60" x14ac:dyDescent="0.25">
      <c r="A3" s="16"/>
      <c r="B3" s="16"/>
      <c r="C3" s="49" t="s">
        <v>78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75</v>
      </c>
      <c r="I3" s="49" t="s">
        <v>76</v>
      </c>
      <c r="J3" s="49" t="s">
        <v>77</v>
      </c>
      <c r="K3" s="49" t="s">
        <v>27</v>
      </c>
      <c r="L3" s="49" t="s">
        <v>28</v>
      </c>
      <c r="M3" s="49" t="s">
        <v>29</v>
      </c>
      <c r="N3" s="49" t="s">
        <v>30</v>
      </c>
    </row>
    <row r="4" spans="1:14" x14ac:dyDescent="0.25">
      <c r="A4" s="60" t="s">
        <v>31</v>
      </c>
      <c r="B4" s="15" t="s">
        <v>54</v>
      </c>
      <c r="C4" s="2">
        <v>458706</v>
      </c>
      <c r="D4" s="2">
        <v>18811</v>
      </c>
      <c r="E4" s="2">
        <v>18811</v>
      </c>
      <c r="F4" s="1">
        <v>4.1000000000000002E-2</v>
      </c>
      <c r="G4" s="1">
        <v>4.1000000000000002E-2</v>
      </c>
      <c r="H4" s="51">
        <v>20723.693599999999</v>
      </c>
      <c r="I4" s="51">
        <v>20723.693599999999</v>
      </c>
      <c r="J4" s="50">
        <v>1</v>
      </c>
      <c r="K4" s="52">
        <v>26874</v>
      </c>
      <c r="L4" s="52">
        <v>16372</v>
      </c>
      <c r="M4" s="21">
        <v>240326028.88999999</v>
      </c>
      <c r="N4" s="21">
        <v>5064.4799999999996</v>
      </c>
    </row>
    <row r="5" spans="1:14" x14ac:dyDescent="0.25">
      <c r="A5" s="60"/>
      <c r="B5" s="15" t="s">
        <v>0</v>
      </c>
      <c r="C5" s="2">
        <v>3633</v>
      </c>
      <c r="D5" s="2">
        <v>231</v>
      </c>
      <c r="E5" s="2">
        <v>297</v>
      </c>
      <c r="F5" s="1">
        <v>6.3600000000000004E-2</v>
      </c>
      <c r="G5" s="1">
        <v>8.1799999999999998E-2</v>
      </c>
      <c r="H5" s="51">
        <v>174.32380000000001</v>
      </c>
      <c r="I5" s="51">
        <v>261.04750000000001</v>
      </c>
      <c r="J5" s="50">
        <v>0.66800000000000004</v>
      </c>
      <c r="K5" s="52">
        <v>292</v>
      </c>
      <c r="L5" s="52">
        <v>216</v>
      </c>
      <c r="M5" s="21">
        <v>3023292.12</v>
      </c>
      <c r="N5" s="21">
        <v>739.53</v>
      </c>
    </row>
    <row r="6" spans="1:14" x14ac:dyDescent="0.25">
      <c r="A6" s="60"/>
      <c r="B6" s="15" t="s">
        <v>1</v>
      </c>
      <c r="C6" s="2">
        <v>69875</v>
      </c>
      <c r="D6" s="2">
        <v>2279</v>
      </c>
      <c r="E6" s="2">
        <v>2133</v>
      </c>
      <c r="F6" s="1">
        <v>3.2599999999999997E-2</v>
      </c>
      <c r="G6" s="1">
        <v>3.0499999999999999E-2</v>
      </c>
      <c r="H6" s="51">
        <v>2735.0655000000002</v>
      </c>
      <c r="I6" s="51">
        <v>2632.2071000000001</v>
      </c>
      <c r="J6" s="50">
        <v>1.0389999999999999</v>
      </c>
      <c r="K6" s="52">
        <v>3083</v>
      </c>
      <c r="L6" s="52">
        <v>2113</v>
      </c>
      <c r="M6" s="21">
        <v>21932457.579999998</v>
      </c>
      <c r="N6" s="21">
        <v>9339.5300000000007</v>
      </c>
    </row>
    <row r="7" spans="1:14" x14ac:dyDescent="0.25">
      <c r="A7" s="60"/>
      <c r="B7" s="15" t="s">
        <v>2</v>
      </c>
      <c r="C7" s="2">
        <v>315083</v>
      </c>
      <c r="D7" s="2">
        <v>5789</v>
      </c>
      <c r="E7" s="2">
        <v>6689</v>
      </c>
      <c r="F7" s="1">
        <v>1.84E-2</v>
      </c>
      <c r="G7" s="1">
        <v>2.12E-2</v>
      </c>
      <c r="H7" s="51">
        <v>4177.4619000000002</v>
      </c>
      <c r="I7" s="51">
        <v>5331.4364999999998</v>
      </c>
      <c r="J7" s="50">
        <v>0.78400000000000003</v>
      </c>
      <c r="K7" s="52">
        <v>7178</v>
      </c>
      <c r="L7" s="52">
        <v>5456</v>
      </c>
      <c r="M7" s="21">
        <v>64781692.850000001</v>
      </c>
      <c r="N7" s="21">
        <v>1801.57</v>
      </c>
    </row>
    <row r="8" spans="1:14" x14ac:dyDescent="0.25">
      <c r="A8" s="60"/>
      <c r="B8" s="15" t="s">
        <v>32</v>
      </c>
      <c r="C8" s="2">
        <v>4927</v>
      </c>
      <c r="D8" s="2">
        <v>937</v>
      </c>
      <c r="E8" s="2">
        <v>576</v>
      </c>
      <c r="F8" s="1">
        <v>0.19020000000000001</v>
      </c>
      <c r="G8" s="1">
        <v>0.11700000000000001</v>
      </c>
      <c r="H8" s="51">
        <v>766.35969999999998</v>
      </c>
      <c r="I8" s="51">
        <v>432.34780000000001</v>
      </c>
      <c r="J8" s="50">
        <v>1.7729999999999999</v>
      </c>
      <c r="K8" s="52">
        <v>1508</v>
      </c>
      <c r="L8" s="52">
        <v>773</v>
      </c>
      <c r="M8" s="21">
        <v>12984830.91</v>
      </c>
      <c r="N8" s="21">
        <v>32289.89</v>
      </c>
    </row>
    <row r="9" spans="1:14" s="53" customFormat="1" x14ac:dyDescent="0.25">
      <c r="A9" s="60"/>
      <c r="B9" s="25" t="s">
        <v>83</v>
      </c>
      <c r="C9" s="2">
        <v>14472</v>
      </c>
      <c r="D9" s="2">
        <v>1696</v>
      </c>
      <c r="E9" s="2">
        <v>1536</v>
      </c>
      <c r="F9" s="1">
        <v>0.1172</v>
      </c>
      <c r="G9" s="1">
        <v>0.1061</v>
      </c>
      <c r="H9" s="51">
        <v>2137.5936999999999</v>
      </c>
      <c r="I9" s="51">
        <v>1691.2282</v>
      </c>
      <c r="J9" s="50">
        <v>1.264</v>
      </c>
      <c r="K9" s="52">
        <v>2437</v>
      </c>
      <c r="L9" s="52">
        <v>1471</v>
      </c>
      <c r="M9" s="21">
        <v>37072774.18</v>
      </c>
      <c r="N9" s="21">
        <v>19489.84</v>
      </c>
    </row>
    <row r="10" spans="1:14" s="44" customFormat="1" x14ac:dyDescent="0.25">
      <c r="A10" s="60"/>
      <c r="B10" s="15" t="s">
        <v>33</v>
      </c>
      <c r="C10" s="2">
        <v>50716</v>
      </c>
      <c r="D10" s="2">
        <v>7879</v>
      </c>
      <c r="E10" s="2">
        <v>7580</v>
      </c>
      <c r="F10" s="1">
        <v>0.15540000000000001</v>
      </c>
      <c r="G10" s="1">
        <v>0.14949999999999999</v>
      </c>
      <c r="H10" s="51">
        <v>10732.888999999999</v>
      </c>
      <c r="I10" s="51">
        <v>10375.426600000001</v>
      </c>
      <c r="J10" s="50">
        <v>1.034</v>
      </c>
      <c r="K10" s="52">
        <v>12376</v>
      </c>
      <c r="L10" s="52">
        <v>6343</v>
      </c>
      <c r="M10" s="21">
        <v>100530981.25</v>
      </c>
      <c r="N10" s="21">
        <v>36502.51</v>
      </c>
    </row>
    <row r="11" spans="1:14" s="44" customFormat="1" x14ac:dyDescent="0.25">
      <c r="A11" s="43"/>
      <c r="B11" s="45"/>
      <c r="C11" s="46"/>
      <c r="D11" s="46"/>
      <c r="E11" s="46"/>
      <c r="F11" s="47"/>
      <c r="G11" s="47"/>
      <c r="H11" s="48"/>
      <c r="I11" s="46"/>
      <c r="J11" s="46"/>
      <c r="K11" s="33"/>
      <c r="L11" s="33"/>
    </row>
    <row r="12" spans="1:14" x14ac:dyDescent="0.25"/>
    <row r="13" spans="1:14" s="13" customFormat="1" x14ac:dyDescent="0.25">
      <c r="A13" s="14" t="s">
        <v>82</v>
      </c>
    </row>
    <row r="14" spans="1:14" x14ac:dyDescent="0.25"/>
    <row r="15" spans="1:14" ht="60" x14ac:dyDescent="0.25">
      <c r="A15" s="16" t="s">
        <v>21</v>
      </c>
      <c r="B15" s="16" t="s">
        <v>22</v>
      </c>
      <c r="C15" s="55" t="s">
        <v>78</v>
      </c>
      <c r="D15" s="55" t="s">
        <v>23</v>
      </c>
      <c r="E15" s="55" t="s">
        <v>24</v>
      </c>
      <c r="F15" s="55" t="s">
        <v>25</v>
      </c>
      <c r="G15" s="55" t="s">
        <v>26</v>
      </c>
      <c r="H15" s="55" t="s">
        <v>75</v>
      </c>
      <c r="I15" s="55" t="s">
        <v>76</v>
      </c>
      <c r="J15" s="55" t="s">
        <v>77</v>
      </c>
      <c r="K15" s="55" t="s">
        <v>27</v>
      </c>
      <c r="L15" s="55" t="s">
        <v>28</v>
      </c>
      <c r="M15" s="55" t="s">
        <v>29</v>
      </c>
      <c r="N15" s="55" t="s">
        <v>30</v>
      </c>
    </row>
    <row r="16" spans="1:14" x14ac:dyDescent="0.25">
      <c r="A16" s="60" t="s">
        <v>34</v>
      </c>
      <c r="B16" s="25" t="s">
        <v>35</v>
      </c>
      <c r="C16" s="2">
        <v>152022</v>
      </c>
      <c r="D16" s="2">
        <v>8607</v>
      </c>
      <c r="E16" s="2">
        <v>8523</v>
      </c>
      <c r="F16" s="1">
        <v>5.6599999999999998E-2</v>
      </c>
      <c r="G16" s="1">
        <v>5.6099999999999997E-2</v>
      </c>
      <c r="H16" s="51">
        <v>10153.7516</v>
      </c>
      <c r="I16" s="51">
        <v>10072.480600000001</v>
      </c>
      <c r="J16" s="50">
        <v>1.008</v>
      </c>
      <c r="K16" s="52">
        <v>12839</v>
      </c>
      <c r="L16" s="52">
        <v>7373</v>
      </c>
      <c r="M16" s="21">
        <v>115715525.15000001</v>
      </c>
      <c r="N16" s="21">
        <v>5085.7299999999996</v>
      </c>
    </row>
    <row r="17" spans="1:14" x14ac:dyDescent="0.25">
      <c r="A17" s="60"/>
      <c r="B17" s="25" t="s">
        <v>36</v>
      </c>
      <c r="C17" s="2">
        <v>306648</v>
      </c>
      <c r="D17" s="2">
        <v>10204</v>
      </c>
      <c r="E17" s="2">
        <v>10288</v>
      </c>
      <c r="F17" s="1">
        <v>3.3300000000000003E-2</v>
      </c>
      <c r="G17" s="1">
        <v>3.3500000000000002E-2</v>
      </c>
      <c r="H17" s="51">
        <v>10569.941999999999</v>
      </c>
      <c r="I17" s="51">
        <v>10650.335499999999</v>
      </c>
      <c r="J17" s="50">
        <v>0.99199999999999999</v>
      </c>
      <c r="K17" s="52">
        <v>14035</v>
      </c>
      <c r="L17" s="52">
        <v>8999</v>
      </c>
      <c r="M17" s="21">
        <v>124610503.73999999</v>
      </c>
      <c r="N17" s="21">
        <v>5045.5200000000004</v>
      </c>
    </row>
    <row r="18" spans="1:14" x14ac:dyDescent="0.25">
      <c r="A18" s="60"/>
      <c r="B18" s="25" t="s">
        <v>37</v>
      </c>
      <c r="C18" s="2">
        <v>36</v>
      </c>
      <c r="D18" s="2">
        <v>0</v>
      </c>
      <c r="E18" s="2">
        <v>1</v>
      </c>
      <c r="F18" s="1">
        <v>0</v>
      </c>
      <c r="G18" s="1">
        <v>2.2200000000000001E-2</v>
      </c>
      <c r="H18" s="51">
        <v>0</v>
      </c>
      <c r="I18" s="51">
        <v>0.87749999999999995</v>
      </c>
      <c r="J18" s="50">
        <v>0</v>
      </c>
      <c r="K18" s="52">
        <v>0</v>
      </c>
      <c r="L18" s="52">
        <v>0</v>
      </c>
      <c r="M18" s="21">
        <v>0</v>
      </c>
      <c r="N18" s="21">
        <v>0</v>
      </c>
    </row>
    <row r="19" spans="1:14" x14ac:dyDescent="0.25">
      <c r="A19" s="60" t="s">
        <v>38</v>
      </c>
      <c r="B19" s="25" t="s">
        <v>39</v>
      </c>
      <c r="C19" s="2">
        <v>77498</v>
      </c>
      <c r="D19" s="2">
        <v>4357</v>
      </c>
      <c r="E19" s="2">
        <v>4188</v>
      </c>
      <c r="F19" s="1">
        <v>5.62E-2</v>
      </c>
      <c r="G19" s="1">
        <v>5.3999999999999999E-2</v>
      </c>
      <c r="H19" s="51">
        <v>4727.1962999999996</v>
      </c>
      <c r="I19" s="51">
        <v>4735.4979000000003</v>
      </c>
      <c r="J19" s="50">
        <v>0.998</v>
      </c>
      <c r="K19" s="52">
        <v>6226</v>
      </c>
      <c r="L19" s="52">
        <v>3797</v>
      </c>
      <c r="M19" s="21">
        <v>50725000.399999999</v>
      </c>
      <c r="N19" s="21">
        <v>6919.18</v>
      </c>
    </row>
    <row r="20" spans="1:14" x14ac:dyDescent="0.25">
      <c r="A20" s="60"/>
      <c r="B20" s="25" t="s">
        <v>40</v>
      </c>
      <c r="C20" s="2">
        <v>65575</v>
      </c>
      <c r="D20" s="2">
        <v>3666</v>
      </c>
      <c r="E20" s="2">
        <v>3527</v>
      </c>
      <c r="F20" s="1">
        <v>5.5899999999999998E-2</v>
      </c>
      <c r="G20" s="1">
        <v>5.3800000000000001E-2</v>
      </c>
      <c r="H20" s="51">
        <v>4165.4386000000004</v>
      </c>
      <c r="I20" s="51">
        <v>4059.3150999999998</v>
      </c>
      <c r="J20" s="50">
        <v>1.026</v>
      </c>
      <c r="K20" s="52">
        <v>5525</v>
      </c>
      <c r="L20" s="52">
        <v>3078</v>
      </c>
      <c r="M20" s="21">
        <v>44911555.5</v>
      </c>
      <c r="N20" s="21">
        <v>6445.71</v>
      </c>
    </row>
    <row r="21" spans="1:14" x14ac:dyDescent="0.25">
      <c r="A21" s="60"/>
      <c r="B21" s="25" t="s">
        <v>41</v>
      </c>
      <c r="C21" s="2">
        <v>193504</v>
      </c>
      <c r="D21" s="2">
        <v>6355</v>
      </c>
      <c r="E21" s="2">
        <v>6825</v>
      </c>
      <c r="F21" s="1">
        <v>3.2800000000000003E-2</v>
      </c>
      <c r="G21" s="1">
        <v>3.5299999999999998E-2</v>
      </c>
      <c r="H21" s="51">
        <v>6662.4422999999997</v>
      </c>
      <c r="I21" s="51">
        <v>7111.1390000000001</v>
      </c>
      <c r="J21" s="50">
        <v>0.93700000000000006</v>
      </c>
      <c r="K21" s="52">
        <v>8655</v>
      </c>
      <c r="L21" s="52">
        <v>5706</v>
      </c>
      <c r="M21" s="21">
        <v>81355431.989999995</v>
      </c>
      <c r="N21" s="21">
        <v>3316.29</v>
      </c>
    </row>
    <row r="22" spans="1:14" x14ac:dyDescent="0.25">
      <c r="A22" s="60"/>
      <c r="B22" s="25" t="s">
        <v>42</v>
      </c>
      <c r="C22" s="2">
        <v>704</v>
      </c>
      <c r="D22" s="2">
        <v>31</v>
      </c>
      <c r="E22" s="2">
        <v>33</v>
      </c>
      <c r="F22" s="1">
        <v>4.3999999999999997E-2</v>
      </c>
      <c r="G22" s="1">
        <v>4.6199999999999998E-2</v>
      </c>
      <c r="H22" s="51">
        <v>22.770099999999999</v>
      </c>
      <c r="I22" s="51">
        <v>32.950600000000001</v>
      </c>
      <c r="J22" s="50">
        <v>0.69099999999999995</v>
      </c>
      <c r="K22" s="52">
        <v>41</v>
      </c>
      <c r="L22" s="52">
        <v>28</v>
      </c>
      <c r="M22" s="21">
        <v>254935.59</v>
      </c>
      <c r="N22" s="21">
        <v>2718.79</v>
      </c>
    </row>
    <row r="23" spans="1:14" x14ac:dyDescent="0.25">
      <c r="A23" s="60"/>
      <c r="B23" s="25" t="s">
        <v>43</v>
      </c>
      <c r="C23" s="2">
        <v>5082</v>
      </c>
      <c r="D23" s="2">
        <v>119</v>
      </c>
      <c r="E23" s="2">
        <v>164</v>
      </c>
      <c r="F23" s="1">
        <v>2.3400000000000001E-2</v>
      </c>
      <c r="G23" s="1">
        <v>3.2300000000000002E-2</v>
      </c>
      <c r="H23" s="51">
        <v>131.95750000000001</v>
      </c>
      <c r="I23" s="51">
        <v>175.8809</v>
      </c>
      <c r="J23" s="50">
        <v>0.75</v>
      </c>
      <c r="K23" s="52">
        <v>170</v>
      </c>
      <c r="L23" s="52">
        <v>109</v>
      </c>
      <c r="M23" s="21">
        <v>1437934.78</v>
      </c>
      <c r="N23" s="21">
        <v>1813.23</v>
      </c>
    </row>
    <row r="24" spans="1:14" x14ac:dyDescent="0.25">
      <c r="A24" s="60"/>
      <c r="B24" s="25" t="s">
        <v>44</v>
      </c>
      <c r="C24" s="2">
        <v>116343</v>
      </c>
      <c r="D24" s="2">
        <v>4283</v>
      </c>
      <c r="E24" s="2">
        <v>4074</v>
      </c>
      <c r="F24" s="1">
        <v>3.6799999999999999E-2</v>
      </c>
      <c r="G24" s="1">
        <v>3.5000000000000003E-2</v>
      </c>
      <c r="H24" s="51">
        <v>5013.8887999999997</v>
      </c>
      <c r="I24" s="51">
        <v>4608.9102000000003</v>
      </c>
      <c r="J24" s="50">
        <v>1.0880000000000001</v>
      </c>
      <c r="K24" s="52">
        <v>6257</v>
      </c>
      <c r="L24" s="52">
        <v>3654</v>
      </c>
      <c r="M24" s="21">
        <v>61641170.630000003</v>
      </c>
      <c r="N24" s="21">
        <v>7968.39</v>
      </c>
    </row>
    <row r="25" spans="1:14" x14ac:dyDescent="0.25">
      <c r="A25" s="60" t="s">
        <v>45</v>
      </c>
      <c r="B25" s="25" t="s">
        <v>46</v>
      </c>
      <c r="C25" s="2">
        <v>170317</v>
      </c>
      <c r="D25" s="2">
        <v>1381</v>
      </c>
      <c r="E25" s="2">
        <v>1325</v>
      </c>
      <c r="F25" s="1">
        <v>8.0999999999999996E-3</v>
      </c>
      <c r="G25" s="1">
        <v>7.7999999999999996E-3</v>
      </c>
      <c r="H25" s="51">
        <v>528.90239999999994</v>
      </c>
      <c r="I25" s="51">
        <v>619.58489999999995</v>
      </c>
      <c r="J25" s="50">
        <v>0.85399999999999998</v>
      </c>
      <c r="K25" s="52">
        <v>1424</v>
      </c>
      <c r="L25" s="52">
        <v>1370</v>
      </c>
      <c r="M25" s="21">
        <v>9197494.4600000009</v>
      </c>
      <c r="N25" s="21">
        <v>6273.3</v>
      </c>
    </row>
    <row r="26" spans="1:14" x14ac:dyDescent="0.25">
      <c r="A26" s="60"/>
      <c r="B26" s="25" t="s">
        <v>47</v>
      </c>
      <c r="C26" s="2">
        <v>20411</v>
      </c>
      <c r="D26" s="2">
        <v>902</v>
      </c>
      <c r="E26" s="2">
        <v>1093</v>
      </c>
      <c r="F26" s="1">
        <v>4.4200000000000003E-2</v>
      </c>
      <c r="G26" s="1">
        <v>5.3600000000000002E-2</v>
      </c>
      <c r="H26" s="51">
        <v>1351.5096000000001</v>
      </c>
      <c r="I26" s="51">
        <v>1374.364</v>
      </c>
      <c r="J26" s="50">
        <v>0.98299999999999998</v>
      </c>
      <c r="K26" s="52">
        <v>1107</v>
      </c>
      <c r="L26" s="52">
        <v>844</v>
      </c>
      <c r="M26" s="21">
        <v>30671792.59</v>
      </c>
      <c r="N26" s="21">
        <v>2609.19</v>
      </c>
    </row>
    <row r="27" spans="1:14" x14ac:dyDescent="0.25">
      <c r="A27" s="60"/>
      <c r="B27" s="25" t="s">
        <v>48</v>
      </c>
      <c r="C27" s="2">
        <v>9679</v>
      </c>
      <c r="D27" s="2">
        <v>707</v>
      </c>
      <c r="E27" s="2">
        <v>770</v>
      </c>
      <c r="F27" s="1">
        <v>7.2999999999999995E-2</v>
      </c>
      <c r="G27" s="1">
        <v>7.9500000000000001E-2</v>
      </c>
      <c r="H27" s="51">
        <v>710.66380000000004</v>
      </c>
      <c r="I27" s="51">
        <v>752.62009999999998</v>
      </c>
      <c r="J27" s="50">
        <v>0.94399999999999995</v>
      </c>
      <c r="K27" s="52">
        <v>957</v>
      </c>
      <c r="L27" s="52">
        <v>659</v>
      </c>
      <c r="M27" s="21">
        <v>12304818.17</v>
      </c>
      <c r="N27" s="21">
        <v>1122.01</v>
      </c>
    </row>
    <row r="28" spans="1:14" x14ac:dyDescent="0.25">
      <c r="A28" s="60"/>
      <c r="B28" s="25" t="s">
        <v>49</v>
      </c>
      <c r="C28" s="2">
        <v>14253</v>
      </c>
      <c r="D28" s="2">
        <v>1684</v>
      </c>
      <c r="E28" s="2">
        <v>1478</v>
      </c>
      <c r="F28" s="1">
        <v>0.1182</v>
      </c>
      <c r="G28" s="1">
        <v>0.1037</v>
      </c>
      <c r="H28" s="51">
        <v>1311.2322999999999</v>
      </c>
      <c r="I28" s="51">
        <v>1174.6614999999999</v>
      </c>
      <c r="J28" s="50">
        <v>1.1160000000000001</v>
      </c>
      <c r="K28" s="52">
        <v>2470</v>
      </c>
      <c r="L28" s="52">
        <v>1484</v>
      </c>
      <c r="M28" s="21">
        <v>21078607.550000001</v>
      </c>
      <c r="N28" s="21">
        <v>2414.38</v>
      </c>
    </row>
    <row r="29" spans="1:14" x14ac:dyDescent="0.25">
      <c r="A29" s="60"/>
      <c r="B29" s="25" t="s">
        <v>79</v>
      </c>
      <c r="C29" s="2">
        <v>25990</v>
      </c>
      <c r="D29" s="2">
        <v>2005</v>
      </c>
      <c r="E29" s="2">
        <v>2152</v>
      </c>
      <c r="F29" s="1">
        <v>7.7100000000000002E-2</v>
      </c>
      <c r="G29" s="1">
        <v>8.2799999999999999E-2</v>
      </c>
      <c r="H29" s="51">
        <v>1587.5193999999999</v>
      </c>
      <c r="I29" s="51">
        <v>1727.0264999999999</v>
      </c>
      <c r="J29" s="50">
        <v>0.91900000000000004</v>
      </c>
      <c r="K29" s="52">
        <v>2906</v>
      </c>
      <c r="L29" s="52">
        <v>1777</v>
      </c>
      <c r="M29" s="21">
        <v>26369855.960000001</v>
      </c>
      <c r="N29" s="21">
        <v>3724.36</v>
      </c>
    </row>
    <row r="30" spans="1:14" x14ac:dyDescent="0.25">
      <c r="A30" s="60"/>
      <c r="B30" s="25" t="s">
        <v>80</v>
      </c>
      <c r="C30" s="2">
        <v>63320</v>
      </c>
      <c r="D30" s="2">
        <v>1329</v>
      </c>
      <c r="E30" s="2">
        <v>1457</v>
      </c>
      <c r="F30" s="1">
        <v>2.1000000000000001E-2</v>
      </c>
      <c r="G30" s="1">
        <v>2.3E-2</v>
      </c>
      <c r="H30" s="51">
        <v>1193.1455000000001</v>
      </c>
      <c r="I30" s="51">
        <v>1311.9104</v>
      </c>
      <c r="J30" s="50">
        <v>0.90900000000000003</v>
      </c>
      <c r="K30" s="52">
        <v>1920</v>
      </c>
      <c r="L30" s="52">
        <v>1161</v>
      </c>
      <c r="M30" s="21">
        <v>11868847.25</v>
      </c>
      <c r="N30" s="21">
        <v>5565.5</v>
      </c>
    </row>
    <row r="31" spans="1:14" x14ac:dyDescent="0.25">
      <c r="A31" s="60"/>
      <c r="B31" s="25" t="s">
        <v>50</v>
      </c>
      <c r="C31" s="2">
        <v>112918</v>
      </c>
      <c r="D31" s="2">
        <v>4570</v>
      </c>
      <c r="E31" s="2">
        <v>4478</v>
      </c>
      <c r="F31" s="1">
        <v>4.0500000000000001E-2</v>
      </c>
      <c r="G31" s="1">
        <v>3.9699999999999999E-2</v>
      </c>
      <c r="H31" s="51">
        <v>5003.5964999999997</v>
      </c>
      <c r="I31" s="51">
        <v>4914.0496000000003</v>
      </c>
      <c r="J31" s="50">
        <v>1.018</v>
      </c>
      <c r="K31" s="52">
        <v>6831</v>
      </c>
      <c r="L31" s="52">
        <v>3900</v>
      </c>
      <c r="M31" s="21">
        <v>45690202.020000003</v>
      </c>
      <c r="N31" s="21">
        <v>13700.12</v>
      </c>
    </row>
    <row r="32" spans="1:14" x14ac:dyDescent="0.25">
      <c r="A32" s="60"/>
      <c r="B32" s="25" t="s">
        <v>51</v>
      </c>
      <c r="C32" s="2">
        <v>16091</v>
      </c>
      <c r="D32" s="2">
        <v>2486</v>
      </c>
      <c r="E32" s="2">
        <v>2337</v>
      </c>
      <c r="F32" s="1">
        <v>0.1545</v>
      </c>
      <c r="G32" s="1">
        <v>0.1452</v>
      </c>
      <c r="H32" s="51">
        <v>3535.5972000000002</v>
      </c>
      <c r="I32" s="51">
        <v>3261.2579000000001</v>
      </c>
      <c r="J32" s="50">
        <v>1.0840000000000001</v>
      </c>
      <c r="K32" s="52">
        <v>3909</v>
      </c>
      <c r="L32" s="52">
        <v>2008</v>
      </c>
      <c r="M32" s="21">
        <v>31526875.190000001</v>
      </c>
      <c r="N32" s="21">
        <v>39980.769999999997</v>
      </c>
    </row>
    <row r="33" spans="1:14" x14ac:dyDescent="0.25">
      <c r="A33" s="60"/>
      <c r="B33" s="25" t="s">
        <v>52</v>
      </c>
      <c r="C33" s="2">
        <v>24795</v>
      </c>
      <c r="D33" s="2">
        <v>3640</v>
      </c>
      <c r="E33" s="2">
        <v>3598</v>
      </c>
      <c r="F33" s="1">
        <v>0.14680000000000001</v>
      </c>
      <c r="G33" s="1">
        <v>0.14510000000000001</v>
      </c>
      <c r="H33" s="51">
        <v>5303.7276000000002</v>
      </c>
      <c r="I33" s="51">
        <v>5395.9</v>
      </c>
      <c r="J33" s="50">
        <v>0.98299999999999998</v>
      </c>
      <c r="K33" s="52">
        <v>5212</v>
      </c>
      <c r="L33" s="52">
        <v>3068</v>
      </c>
      <c r="M33" s="21">
        <v>50207374.460000001</v>
      </c>
      <c r="N33" s="21">
        <v>44384.76</v>
      </c>
    </row>
    <row r="34" spans="1:14" x14ac:dyDescent="0.25">
      <c r="A34" s="60"/>
      <c r="B34" s="25" t="s">
        <v>53</v>
      </c>
      <c r="C34" s="2">
        <v>932</v>
      </c>
      <c r="D34" s="2">
        <v>107</v>
      </c>
      <c r="E34" s="2">
        <v>123</v>
      </c>
      <c r="F34" s="1">
        <v>0.1148</v>
      </c>
      <c r="G34" s="1">
        <v>0.1318</v>
      </c>
      <c r="H34" s="51">
        <v>197.79929999999999</v>
      </c>
      <c r="I34" s="51">
        <v>192.31880000000001</v>
      </c>
      <c r="J34" s="50">
        <v>1.028</v>
      </c>
      <c r="K34" s="52">
        <v>138</v>
      </c>
      <c r="L34" s="52">
        <v>101</v>
      </c>
      <c r="M34" s="21">
        <v>1410161.24</v>
      </c>
      <c r="N34" s="21">
        <v>21047.5</v>
      </c>
    </row>
    <row r="35" spans="1:14" x14ac:dyDescent="0.25"/>
    <row r="36" spans="1:14" x14ac:dyDescent="0.25"/>
    <row r="37" spans="1:14" x14ac:dyDescent="0.25">
      <c r="A37" t="s">
        <v>61</v>
      </c>
    </row>
    <row r="38" spans="1:14" x14ac:dyDescent="0.25"/>
    <row r="39" spans="1:14" ht="60" x14ac:dyDescent="0.25">
      <c r="A39" s="27" t="s">
        <v>21</v>
      </c>
      <c r="B39" s="27" t="s">
        <v>22</v>
      </c>
      <c r="C39" s="56" t="s">
        <v>78</v>
      </c>
      <c r="D39" s="56" t="s">
        <v>23</v>
      </c>
      <c r="E39" s="56" t="s">
        <v>24</v>
      </c>
      <c r="F39" s="56" t="s">
        <v>25</v>
      </c>
      <c r="G39" s="56" t="s">
        <v>26</v>
      </c>
      <c r="H39" s="56" t="s">
        <v>75</v>
      </c>
      <c r="I39" s="56" t="s">
        <v>76</v>
      </c>
      <c r="J39" s="56" t="s">
        <v>77</v>
      </c>
      <c r="K39" s="56" t="s">
        <v>27</v>
      </c>
      <c r="L39" s="56" t="s">
        <v>28</v>
      </c>
      <c r="M39" s="56" t="s">
        <v>29</v>
      </c>
      <c r="N39" s="54"/>
    </row>
    <row r="40" spans="1:14" x14ac:dyDescent="0.25">
      <c r="A40" s="60" t="s">
        <v>4</v>
      </c>
      <c r="B40" s="25" t="s">
        <v>71</v>
      </c>
      <c r="C40" s="2">
        <v>14190</v>
      </c>
      <c r="D40" s="2">
        <v>646</v>
      </c>
      <c r="E40" s="2">
        <v>711</v>
      </c>
      <c r="F40" s="1">
        <v>4.5499999999999999E-2</v>
      </c>
      <c r="G40" s="1">
        <v>5.0099999999999999E-2</v>
      </c>
      <c r="H40" s="51">
        <v>912.58299999999997</v>
      </c>
      <c r="I40" s="51">
        <v>949.06410000000005</v>
      </c>
      <c r="J40" s="50">
        <v>0.96199999999999997</v>
      </c>
      <c r="K40" s="52">
        <v>730</v>
      </c>
      <c r="L40" s="52">
        <v>612</v>
      </c>
      <c r="M40" s="21">
        <v>22201192.309999999</v>
      </c>
      <c r="N40" s="54"/>
    </row>
    <row r="41" spans="1:14" x14ac:dyDescent="0.25">
      <c r="A41" s="60"/>
      <c r="B41" s="25" t="s">
        <v>67</v>
      </c>
      <c r="C41" s="2">
        <v>22773</v>
      </c>
      <c r="D41" s="2">
        <v>1067</v>
      </c>
      <c r="E41" s="2">
        <v>1415</v>
      </c>
      <c r="F41" s="1">
        <v>4.6899999999999997E-2</v>
      </c>
      <c r="G41" s="1">
        <v>6.2100000000000002E-2</v>
      </c>
      <c r="H41" s="51">
        <v>1307.624</v>
      </c>
      <c r="I41" s="51">
        <v>1571.8484000000001</v>
      </c>
      <c r="J41" s="50">
        <v>0.83199999999999996</v>
      </c>
      <c r="K41" s="52">
        <v>1323</v>
      </c>
      <c r="L41" s="52">
        <v>986</v>
      </c>
      <c r="M41" s="21">
        <v>28834652.050000001</v>
      </c>
      <c r="N41" s="54"/>
    </row>
    <row r="42" spans="1:14" x14ac:dyDescent="0.25">
      <c r="A42" s="60"/>
      <c r="B42" s="25" t="s">
        <v>68</v>
      </c>
      <c r="C42" s="2">
        <v>9587</v>
      </c>
      <c r="D42" s="2">
        <v>454</v>
      </c>
      <c r="E42" s="2">
        <v>548</v>
      </c>
      <c r="F42" s="1">
        <v>4.7399999999999998E-2</v>
      </c>
      <c r="G42" s="1">
        <v>5.7200000000000001E-2</v>
      </c>
      <c r="H42" s="51">
        <v>724.57989999999995</v>
      </c>
      <c r="I42" s="51">
        <v>783.197</v>
      </c>
      <c r="J42" s="50">
        <v>0.92500000000000004</v>
      </c>
      <c r="K42" s="52">
        <v>550</v>
      </c>
      <c r="L42" s="52">
        <v>433</v>
      </c>
      <c r="M42" s="21">
        <v>12991967.23</v>
      </c>
      <c r="N42" s="54"/>
    </row>
    <row r="43" spans="1:14" x14ac:dyDescent="0.25">
      <c r="A43" s="60"/>
      <c r="B43" s="25" t="s">
        <v>62</v>
      </c>
      <c r="C43" s="2">
        <v>20015</v>
      </c>
      <c r="D43" s="2">
        <v>3034</v>
      </c>
      <c r="E43" s="2">
        <v>2667</v>
      </c>
      <c r="F43" s="1">
        <v>0.15160000000000001</v>
      </c>
      <c r="G43" s="1">
        <v>0.1333</v>
      </c>
      <c r="H43" s="51">
        <v>2035.4967999999999</v>
      </c>
      <c r="I43" s="51">
        <v>1719.9362000000001</v>
      </c>
      <c r="J43" s="50">
        <v>1.1830000000000001</v>
      </c>
      <c r="K43" s="52">
        <v>4615</v>
      </c>
      <c r="L43" s="52">
        <v>2662</v>
      </c>
      <c r="M43" s="21">
        <v>28647669.960000001</v>
      </c>
      <c r="N43" s="54"/>
    </row>
    <row r="44" spans="1:14" s="31" customFormat="1" x14ac:dyDescent="0.25">
      <c r="A44" s="60"/>
      <c r="B44" s="34" t="s">
        <v>69</v>
      </c>
      <c r="C44" s="2">
        <v>66565</v>
      </c>
      <c r="D44" s="2">
        <v>5201</v>
      </c>
      <c r="E44" s="2">
        <v>5341</v>
      </c>
      <c r="F44" s="1">
        <v>7.8100000000000003E-2</v>
      </c>
      <c r="G44" s="1">
        <v>8.0199999999999994E-2</v>
      </c>
      <c r="H44" s="51">
        <v>4980.2837</v>
      </c>
      <c r="I44" s="51">
        <v>5024.0456999999997</v>
      </c>
      <c r="J44" s="50">
        <v>0.99099999999999999</v>
      </c>
      <c r="K44" s="52">
        <v>7218</v>
      </c>
      <c r="L44" s="52">
        <v>4693</v>
      </c>
      <c r="M44" s="21">
        <v>92675481.549999997</v>
      </c>
      <c r="N44" s="54"/>
    </row>
    <row r="45" spans="1:14" x14ac:dyDescent="0.25">
      <c r="A45" s="60" t="s">
        <v>3</v>
      </c>
      <c r="B45" s="25" t="s">
        <v>63</v>
      </c>
      <c r="C45" s="2">
        <v>8891</v>
      </c>
      <c r="D45" s="2">
        <v>1509</v>
      </c>
      <c r="E45" s="2">
        <v>1575</v>
      </c>
      <c r="F45" s="1">
        <v>0.16969999999999999</v>
      </c>
      <c r="G45" s="1">
        <v>0.1772</v>
      </c>
      <c r="H45" s="51">
        <v>2392.7123999999999</v>
      </c>
      <c r="I45" s="51">
        <v>2558.7184999999999</v>
      </c>
      <c r="J45" s="50">
        <v>0.93500000000000005</v>
      </c>
      <c r="K45" s="52">
        <v>2235</v>
      </c>
      <c r="L45" s="52">
        <v>1236</v>
      </c>
      <c r="M45" s="21">
        <v>21656276.620000001</v>
      </c>
      <c r="N45" s="54"/>
    </row>
    <row r="46" spans="1:14" x14ac:dyDescent="0.25">
      <c r="A46" s="60"/>
      <c r="B46" s="25" t="s">
        <v>64</v>
      </c>
      <c r="C46" s="2">
        <v>37734</v>
      </c>
      <c r="D46" s="2">
        <v>4887</v>
      </c>
      <c r="E46" s="2">
        <v>4647</v>
      </c>
      <c r="F46" s="1">
        <v>0.1295</v>
      </c>
      <c r="G46" s="1">
        <v>0.1232</v>
      </c>
      <c r="H46" s="51">
        <v>7152.2745000000004</v>
      </c>
      <c r="I46" s="51">
        <v>6909.9611999999997</v>
      </c>
      <c r="J46" s="50">
        <v>1.0349999999999999</v>
      </c>
      <c r="K46" s="52">
        <v>7048</v>
      </c>
      <c r="L46" s="52">
        <v>4082</v>
      </c>
      <c r="M46" s="21">
        <v>67080451.25</v>
      </c>
      <c r="N46" s="54"/>
    </row>
    <row r="47" spans="1:14" x14ac:dyDescent="0.25">
      <c r="A47" s="60"/>
      <c r="B47" s="25" t="s">
        <v>65</v>
      </c>
      <c r="C47" s="2">
        <v>13630</v>
      </c>
      <c r="D47" s="2">
        <v>1252</v>
      </c>
      <c r="E47" s="2">
        <v>1223</v>
      </c>
      <c r="F47" s="1">
        <v>9.1899999999999996E-2</v>
      </c>
      <c r="G47" s="1">
        <v>8.9700000000000002E-2</v>
      </c>
      <c r="H47" s="51">
        <v>2106.4310999999998</v>
      </c>
      <c r="I47" s="51">
        <v>2082.7440999999999</v>
      </c>
      <c r="J47" s="50">
        <v>1.0109999999999999</v>
      </c>
      <c r="K47" s="52">
        <v>1658</v>
      </c>
      <c r="L47" s="52">
        <v>1125</v>
      </c>
      <c r="M47" s="21">
        <v>19397943.98</v>
      </c>
      <c r="N47" s="54"/>
    </row>
    <row r="48" spans="1:14" x14ac:dyDescent="0.25">
      <c r="A48" s="60"/>
      <c r="B48" s="25" t="s">
        <v>66</v>
      </c>
      <c r="C48" s="2">
        <v>17748</v>
      </c>
      <c r="D48" s="2">
        <v>3451</v>
      </c>
      <c r="E48" s="2">
        <v>3601</v>
      </c>
      <c r="F48" s="1">
        <v>0.19439999999999999</v>
      </c>
      <c r="G48" s="1">
        <v>0.2029</v>
      </c>
      <c r="H48" s="51">
        <v>3274.5342000000001</v>
      </c>
      <c r="I48" s="51">
        <v>3335.7573000000002</v>
      </c>
      <c r="J48" s="50">
        <v>0.98199999999999998</v>
      </c>
      <c r="K48" s="52">
        <v>6152</v>
      </c>
      <c r="L48" s="52">
        <v>2727</v>
      </c>
      <c r="M48" s="21">
        <v>29378401.460000001</v>
      </c>
      <c r="N48" s="54"/>
    </row>
    <row r="49" spans="1:14" s="31" customFormat="1" x14ac:dyDescent="0.25">
      <c r="A49" s="60"/>
      <c r="B49" s="35" t="s">
        <v>69</v>
      </c>
      <c r="C49" s="2">
        <v>78003</v>
      </c>
      <c r="D49" s="2">
        <v>11099</v>
      </c>
      <c r="E49" s="2">
        <v>11046</v>
      </c>
      <c r="F49" s="1">
        <v>0.14230000000000001</v>
      </c>
      <c r="G49" s="1">
        <v>0.1416</v>
      </c>
      <c r="H49" s="51">
        <v>14925.9522</v>
      </c>
      <c r="I49" s="51">
        <v>14887.1811</v>
      </c>
      <c r="J49" s="50">
        <v>1.0029999999999999</v>
      </c>
      <c r="K49" s="52">
        <v>17093</v>
      </c>
      <c r="L49" s="52">
        <v>9170</v>
      </c>
      <c r="M49" s="21">
        <v>137513073.31</v>
      </c>
      <c r="N49" s="54"/>
    </row>
    <row r="50" spans="1:14" x14ac:dyDescent="0.25">
      <c r="A50" s="25" t="s">
        <v>70</v>
      </c>
      <c r="B50" s="25"/>
      <c r="C50" s="2">
        <v>151240</v>
      </c>
      <c r="D50" s="2">
        <v>1423</v>
      </c>
      <c r="E50" s="2">
        <v>1476</v>
      </c>
      <c r="F50" s="1">
        <v>9.4000000000000004E-3</v>
      </c>
      <c r="G50" s="1">
        <v>9.7999999999999997E-3</v>
      </c>
      <c r="H50" s="51">
        <v>639.7201</v>
      </c>
      <c r="I50" s="51">
        <v>675.59490000000005</v>
      </c>
      <c r="J50" s="50">
        <v>0.94699999999999995</v>
      </c>
      <c r="K50" s="52">
        <v>1465</v>
      </c>
      <c r="L50" s="52">
        <v>1421</v>
      </c>
      <c r="M50" s="21">
        <v>8121069.6200000001</v>
      </c>
      <c r="N50" s="54"/>
    </row>
    <row r="51" spans="1:14" x14ac:dyDescent="0.25">
      <c r="A51" s="30" t="s">
        <v>73</v>
      </c>
      <c r="B51" s="25"/>
      <c r="C51" s="2">
        <v>162898</v>
      </c>
      <c r="D51" s="2">
        <v>1088</v>
      </c>
      <c r="E51" s="2">
        <v>948</v>
      </c>
      <c r="F51" s="1">
        <v>6.7000000000000002E-3</v>
      </c>
      <c r="G51" s="1">
        <v>5.7999999999999996E-3</v>
      </c>
      <c r="H51" s="51">
        <v>177.73759999999999</v>
      </c>
      <c r="I51" s="51">
        <v>136.87190000000001</v>
      </c>
      <c r="J51" s="50">
        <v>1.2989999999999999</v>
      </c>
      <c r="K51" s="52">
        <v>1098</v>
      </c>
      <c r="L51" s="52">
        <v>1088</v>
      </c>
      <c r="M51" s="21">
        <v>2016404.41</v>
      </c>
      <c r="N51" s="54"/>
    </row>
    <row r="52" spans="1:14" x14ac:dyDescent="0.25">
      <c r="A52" s="30" t="s">
        <v>74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53"/>
    </row>
  </sheetData>
  <mergeCells count="7">
    <mergeCell ref="A1:N1"/>
    <mergeCell ref="A45:A49"/>
    <mergeCell ref="A4:A10"/>
    <mergeCell ref="A16:A18"/>
    <mergeCell ref="A19:A24"/>
    <mergeCell ref="A25:A34"/>
    <mergeCell ref="A40:A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E2" sqref="E2"/>
    </sheetView>
  </sheetViews>
  <sheetFormatPr defaultColWidth="0" defaultRowHeight="15" zeroHeight="1" x14ac:dyDescent="0.25"/>
  <cols>
    <col min="1" max="1" width="55.28515625" customWidth="1"/>
    <col min="2" max="5" width="20.85546875" customWidth="1"/>
    <col min="6" max="16384" width="9.140625" hidden="1"/>
  </cols>
  <sheetData>
    <row r="1" spans="1:5" s="5" customFormat="1" ht="18.75" x14ac:dyDescent="0.3">
      <c r="A1" s="57" t="s">
        <v>134</v>
      </c>
      <c r="B1" s="57"/>
      <c r="C1" s="57"/>
      <c r="D1" s="57"/>
      <c r="E1" s="57"/>
    </row>
    <row r="2" spans="1:5" s="5" customFormat="1" x14ac:dyDescent="0.25">
      <c r="E2" s="53" t="s">
        <v>139</v>
      </c>
    </row>
    <row r="3" spans="1:5" x14ac:dyDescent="0.25">
      <c r="A3" s="9" t="s">
        <v>59</v>
      </c>
      <c r="B3" s="9" t="s">
        <v>19</v>
      </c>
      <c r="C3" s="9" t="s">
        <v>60</v>
      </c>
      <c r="D3" s="9" t="s">
        <v>57</v>
      </c>
      <c r="E3" s="9" t="s">
        <v>58</v>
      </c>
    </row>
    <row r="4" spans="1:5" s="6" customFormat="1" ht="45" x14ac:dyDescent="0.25">
      <c r="A4" s="7" t="s">
        <v>6</v>
      </c>
      <c r="B4" s="28">
        <v>4544</v>
      </c>
      <c r="C4" s="11">
        <v>0.1691</v>
      </c>
      <c r="D4" s="29">
        <v>55992933.43</v>
      </c>
      <c r="E4" s="12">
        <v>0.23300000000000001</v>
      </c>
    </row>
    <row r="5" spans="1:5" s="6" customFormat="1" ht="30" x14ac:dyDescent="0.25">
      <c r="A5" s="7" t="s">
        <v>7</v>
      </c>
      <c r="B5" s="28">
        <v>1055</v>
      </c>
      <c r="C5" s="11">
        <v>3.9300000000000002E-2</v>
      </c>
      <c r="D5" s="29">
        <v>8806764.2599999998</v>
      </c>
      <c r="E5" s="12">
        <v>3.6600000000000001E-2</v>
      </c>
    </row>
    <row r="6" spans="1:5" s="6" customFormat="1" ht="45" x14ac:dyDescent="0.25">
      <c r="A6" s="7" t="s">
        <v>8</v>
      </c>
      <c r="B6" s="28">
        <v>1610</v>
      </c>
      <c r="C6" s="11">
        <v>5.9900000000000002E-2</v>
      </c>
      <c r="D6" s="29">
        <v>23640366.57</v>
      </c>
      <c r="E6" s="12">
        <v>9.8400000000000001E-2</v>
      </c>
    </row>
    <row r="7" spans="1:5" s="6" customFormat="1" ht="60" x14ac:dyDescent="0.25">
      <c r="A7" s="7" t="s">
        <v>9</v>
      </c>
      <c r="B7" s="28">
        <v>7288</v>
      </c>
      <c r="C7" s="11">
        <v>0.2712</v>
      </c>
      <c r="D7" s="29">
        <v>67761105.370000005</v>
      </c>
      <c r="E7" s="12">
        <v>0.28199999999999997</v>
      </c>
    </row>
    <row r="8" spans="1:5" s="6" customFormat="1" ht="45" x14ac:dyDescent="0.25">
      <c r="A8" s="7" t="s">
        <v>10</v>
      </c>
      <c r="B8" s="28">
        <v>247</v>
      </c>
      <c r="C8" s="11">
        <v>9.1999999999999998E-3</v>
      </c>
      <c r="D8" s="29">
        <v>6728731.0499999998</v>
      </c>
      <c r="E8" s="12">
        <v>2.8000000000000001E-2</v>
      </c>
    </row>
    <row r="9" spans="1:5" s="6" customFormat="1" ht="45" x14ac:dyDescent="0.25">
      <c r="A9" s="7" t="s">
        <v>11</v>
      </c>
      <c r="B9" s="28">
        <v>535</v>
      </c>
      <c r="C9" s="11">
        <v>1.9900000000000001E-2</v>
      </c>
      <c r="D9" s="29">
        <v>15030769.859999999</v>
      </c>
      <c r="E9" s="12">
        <v>6.25E-2</v>
      </c>
    </row>
    <row r="10" spans="1:5" s="6" customFormat="1" ht="45" x14ac:dyDescent="0.25">
      <c r="A10" s="7" t="s">
        <v>12</v>
      </c>
      <c r="B10" s="28">
        <v>793</v>
      </c>
      <c r="C10" s="11">
        <v>2.9499999999999998E-2</v>
      </c>
      <c r="D10" s="29">
        <v>3891920.45</v>
      </c>
      <c r="E10" s="12">
        <v>1.6199999999999999E-2</v>
      </c>
    </row>
    <row r="11" spans="1:5" s="6" customFormat="1" ht="45" x14ac:dyDescent="0.25">
      <c r="A11" s="7" t="s">
        <v>13</v>
      </c>
      <c r="B11" s="28">
        <v>235</v>
      </c>
      <c r="C11" s="11">
        <v>8.6999999999999994E-3</v>
      </c>
      <c r="D11" s="29">
        <v>1921821.88</v>
      </c>
      <c r="E11" s="12">
        <v>8.0000000000000002E-3</v>
      </c>
    </row>
    <row r="12" spans="1:5" s="6" customFormat="1" ht="45" x14ac:dyDescent="0.25">
      <c r="A12" s="7" t="s">
        <v>14</v>
      </c>
      <c r="B12" s="28">
        <v>10567</v>
      </c>
      <c r="C12" s="11">
        <v>0.39319999999999999</v>
      </c>
      <c r="D12" s="29">
        <v>56551616.020000003</v>
      </c>
      <c r="E12" s="12">
        <v>0.23530000000000001</v>
      </c>
    </row>
    <row r="13" spans="1:5" hidden="1" x14ac:dyDescent="0.25"/>
    <row r="14" spans="1:5" hidden="1" x14ac:dyDescent="0.25"/>
    <row r="15" spans="1:5" hidden="1" x14ac:dyDescent="0.25"/>
    <row r="16" spans="1:5" hidden="1" x14ac:dyDescent="0.25"/>
    <row r="17" hidden="1" x14ac:dyDescent="0.25"/>
    <row r="18" hidden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workbookViewId="0">
      <selection activeCell="G2" sqref="G2"/>
    </sheetView>
  </sheetViews>
  <sheetFormatPr defaultColWidth="0" defaultRowHeight="15" zeroHeight="1" x14ac:dyDescent="0.25"/>
  <cols>
    <col min="1" max="1" width="80.7109375" customWidth="1"/>
    <col min="2" max="2" width="23.85546875" bestFit="1" customWidth="1"/>
    <col min="3" max="3" width="21" bestFit="1" customWidth="1"/>
    <col min="4" max="4" width="9.7109375" bestFit="1" customWidth="1"/>
    <col min="5" max="5" width="21" bestFit="1" customWidth="1"/>
    <col min="6" max="6" width="16.7109375" bestFit="1" customWidth="1"/>
    <col min="7" max="7" width="15.140625" bestFit="1" customWidth="1"/>
    <col min="8" max="16384" width="9.140625" hidden="1"/>
  </cols>
  <sheetData>
    <row r="1" spans="1:7" s="14" customFormat="1" ht="18.75" x14ac:dyDescent="0.3">
      <c r="A1" s="57" t="s">
        <v>135</v>
      </c>
      <c r="B1" s="57"/>
      <c r="C1" s="57"/>
      <c r="D1" s="57"/>
      <c r="E1" s="57"/>
      <c r="F1" s="57"/>
      <c r="G1" s="57"/>
    </row>
    <row r="2" spans="1:7" s="14" customFormat="1" x14ac:dyDescent="0.25">
      <c r="G2" s="53" t="s">
        <v>139</v>
      </c>
    </row>
    <row r="3" spans="1:7" s="19" customFormat="1" x14ac:dyDescent="0.25">
      <c r="A3" s="20" t="s">
        <v>15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  <c r="G3" s="49" t="s">
        <v>81</v>
      </c>
    </row>
    <row r="4" spans="1:7" x14ac:dyDescent="0.25">
      <c r="A4" s="18" t="s">
        <v>84</v>
      </c>
      <c r="B4" s="2">
        <v>693</v>
      </c>
      <c r="C4" s="2">
        <v>206</v>
      </c>
      <c r="D4" s="1">
        <v>0.29725829729999997</v>
      </c>
      <c r="E4" s="2">
        <v>299</v>
      </c>
      <c r="F4" s="21">
        <v>2731683.02</v>
      </c>
      <c r="G4" s="51">
        <v>343.57929999999999</v>
      </c>
    </row>
    <row r="5" spans="1:7" x14ac:dyDescent="0.25">
      <c r="A5" s="18" t="s">
        <v>85</v>
      </c>
      <c r="B5" s="2">
        <v>181</v>
      </c>
      <c r="C5" s="2">
        <v>49</v>
      </c>
      <c r="D5" s="1">
        <v>0.270718232</v>
      </c>
      <c r="E5" s="2">
        <v>91</v>
      </c>
      <c r="F5" s="21">
        <v>431453.87</v>
      </c>
      <c r="G5" s="51">
        <v>45.611400000000003</v>
      </c>
    </row>
    <row r="6" spans="1:7" x14ac:dyDescent="0.25">
      <c r="A6" s="18" t="s">
        <v>86</v>
      </c>
      <c r="B6" s="2">
        <v>12</v>
      </c>
      <c r="C6" s="2">
        <v>3</v>
      </c>
      <c r="D6" s="1">
        <v>0.25</v>
      </c>
      <c r="E6" s="2">
        <v>4</v>
      </c>
      <c r="F6" s="21">
        <v>38524.06</v>
      </c>
      <c r="G6" s="51">
        <v>8.2292000000000005</v>
      </c>
    </row>
    <row r="7" spans="1:7" x14ac:dyDescent="0.25">
      <c r="A7" s="18" t="s">
        <v>87</v>
      </c>
      <c r="B7" s="2">
        <v>24</v>
      </c>
      <c r="C7" s="2">
        <v>6</v>
      </c>
      <c r="D7" s="1">
        <v>0.25</v>
      </c>
      <c r="E7" s="2">
        <v>12</v>
      </c>
      <c r="F7" s="21">
        <v>90526.52</v>
      </c>
      <c r="G7" s="51">
        <v>12.837</v>
      </c>
    </row>
    <row r="8" spans="1:7" x14ac:dyDescent="0.25">
      <c r="A8" s="18" t="s">
        <v>88</v>
      </c>
      <c r="B8" s="2">
        <v>7095</v>
      </c>
      <c r="C8" s="2">
        <v>1750</v>
      </c>
      <c r="D8" s="1">
        <v>0.2466525722</v>
      </c>
      <c r="E8" s="2">
        <v>3243</v>
      </c>
      <c r="F8" s="21">
        <v>16228211.01</v>
      </c>
      <c r="G8" s="51">
        <v>1822.47</v>
      </c>
    </row>
    <row r="9" spans="1:7" x14ac:dyDescent="0.25">
      <c r="A9" s="18" t="s">
        <v>89</v>
      </c>
      <c r="B9" s="2">
        <v>466</v>
      </c>
      <c r="C9" s="2">
        <v>111</v>
      </c>
      <c r="D9" s="1">
        <v>0.23819742490000001</v>
      </c>
      <c r="E9" s="2">
        <v>154</v>
      </c>
      <c r="F9" s="21">
        <v>1395886.32</v>
      </c>
      <c r="G9" s="51">
        <v>154.13130000000001</v>
      </c>
    </row>
    <row r="10" spans="1:7" x14ac:dyDescent="0.25">
      <c r="A10" s="18" t="s">
        <v>90</v>
      </c>
      <c r="B10" s="2">
        <v>13</v>
      </c>
      <c r="C10" s="2">
        <v>3</v>
      </c>
      <c r="D10" s="1">
        <v>0.2307692308</v>
      </c>
      <c r="E10" s="2">
        <v>5</v>
      </c>
      <c r="F10" s="21">
        <v>23106.43</v>
      </c>
      <c r="G10" s="51">
        <v>2.9670000000000001</v>
      </c>
    </row>
    <row r="11" spans="1:7" x14ac:dyDescent="0.25">
      <c r="A11" s="18" t="s">
        <v>91</v>
      </c>
      <c r="B11" s="2">
        <v>32</v>
      </c>
      <c r="C11" s="2">
        <v>7</v>
      </c>
      <c r="D11" s="1">
        <v>0.21875</v>
      </c>
      <c r="E11" s="2">
        <v>9</v>
      </c>
      <c r="F11" s="21">
        <v>113440.44</v>
      </c>
      <c r="G11" s="51">
        <v>10.0977</v>
      </c>
    </row>
    <row r="12" spans="1:7" x14ac:dyDescent="0.25">
      <c r="A12" s="18" t="s">
        <v>92</v>
      </c>
      <c r="B12" s="2">
        <v>532</v>
      </c>
      <c r="C12" s="2">
        <v>116</v>
      </c>
      <c r="D12" s="1">
        <v>0.2180451128</v>
      </c>
      <c r="E12" s="2">
        <v>192</v>
      </c>
      <c r="F12" s="21">
        <v>1657877.36</v>
      </c>
      <c r="G12" s="51">
        <v>174.31129999999999</v>
      </c>
    </row>
    <row r="13" spans="1:7" x14ac:dyDescent="0.25">
      <c r="A13" s="18" t="s">
        <v>93</v>
      </c>
      <c r="B13" s="2">
        <v>2921</v>
      </c>
      <c r="C13" s="2">
        <v>626</v>
      </c>
      <c r="D13" s="1">
        <v>0.21431016780000001</v>
      </c>
      <c r="E13" s="2">
        <v>991</v>
      </c>
      <c r="F13" s="21">
        <v>9046945.1400000006</v>
      </c>
      <c r="G13" s="51">
        <v>965.66880000000003</v>
      </c>
    </row>
    <row r="14" spans="1:7" x14ac:dyDescent="0.25">
      <c r="A14" s="18" t="s">
        <v>94</v>
      </c>
      <c r="B14" s="2">
        <v>455</v>
      </c>
      <c r="C14" s="2">
        <v>95</v>
      </c>
      <c r="D14" s="1">
        <v>0.20879120879999999</v>
      </c>
      <c r="E14" s="2">
        <v>145</v>
      </c>
      <c r="F14" s="21">
        <v>1584064.25</v>
      </c>
      <c r="G14" s="51">
        <v>169.29929999999999</v>
      </c>
    </row>
    <row r="15" spans="1:7" x14ac:dyDescent="0.25">
      <c r="A15" s="18" t="s">
        <v>95</v>
      </c>
      <c r="B15" s="2">
        <v>58</v>
      </c>
      <c r="C15" s="2">
        <v>12</v>
      </c>
      <c r="D15" s="1">
        <v>0.20689655169999999</v>
      </c>
      <c r="E15" s="2">
        <v>18</v>
      </c>
      <c r="F15" s="21">
        <v>224826.53</v>
      </c>
      <c r="G15" s="51">
        <v>19.9162</v>
      </c>
    </row>
    <row r="16" spans="1:7" x14ac:dyDescent="0.25">
      <c r="A16" s="18" t="s">
        <v>96</v>
      </c>
      <c r="B16" s="2">
        <v>63</v>
      </c>
      <c r="C16" s="2">
        <v>13</v>
      </c>
      <c r="D16" s="1">
        <v>0.2063492063</v>
      </c>
      <c r="E16" s="2">
        <v>18</v>
      </c>
      <c r="F16" s="21">
        <v>118617.62</v>
      </c>
      <c r="G16" s="51">
        <v>17.3307</v>
      </c>
    </row>
    <row r="17" spans="1:7" x14ac:dyDescent="0.25">
      <c r="A17" s="18" t="s">
        <v>97</v>
      </c>
      <c r="B17" s="2">
        <v>5</v>
      </c>
      <c r="C17" s="2">
        <v>1</v>
      </c>
      <c r="D17" s="1">
        <v>0.2</v>
      </c>
      <c r="E17" s="2">
        <v>3</v>
      </c>
      <c r="F17" s="21">
        <v>42072.67</v>
      </c>
      <c r="G17" s="51">
        <v>3.4887000000000001</v>
      </c>
    </row>
    <row r="18" spans="1:7" x14ac:dyDescent="0.25">
      <c r="A18" s="18" t="s">
        <v>98</v>
      </c>
      <c r="B18" s="2">
        <v>67</v>
      </c>
      <c r="C18" s="2">
        <v>13</v>
      </c>
      <c r="D18" s="1">
        <v>0.19402985070000001</v>
      </c>
      <c r="E18" s="2">
        <v>18</v>
      </c>
      <c r="F18" s="21">
        <v>242447.23</v>
      </c>
      <c r="G18" s="51">
        <v>17.6358</v>
      </c>
    </row>
    <row r="19" spans="1:7" x14ac:dyDescent="0.25">
      <c r="A19" s="18" t="s">
        <v>99</v>
      </c>
      <c r="B19" s="2">
        <v>119</v>
      </c>
      <c r="C19" s="2">
        <v>23</v>
      </c>
      <c r="D19" s="1">
        <v>0.1932773109</v>
      </c>
      <c r="E19" s="2">
        <v>34</v>
      </c>
      <c r="F19" s="21">
        <v>460273.68</v>
      </c>
      <c r="G19" s="51">
        <v>55.326500000000003</v>
      </c>
    </row>
    <row r="20" spans="1:7" x14ac:dyDescent="0.25">
      <c r="A20" s="18" t="s">
        <v>100</v>
      </c>
      <c r="B20" s="2">
        <v>338</v>
      </c>
      <c r="C20" s="2">
        <v>64</v>
      </c>
      <c r="D20" s="1">
        <v>0.18934911239999999</v>
      </c>
      <c r="E20" s="2">
        <v>143</v>
      </c>
      <c r="F20" s="21">
        <v>667556.24</v>
      </c>
      <c r="G20" s="51">
        <v>73.887299999999996</v>
      </c>
    </row>
    <row r="21" spans="1:7" x14ac:dyDescent="0.25">
      <c r="A21" s="18" t="s">
        <v>101</v>
      </c>
      <c r="B21" s="2">
        <v>27</v>
      </c>
      <c r="C21" s="2">
        <v>5</v>
      </c>
      <c r="D21" s="1">
        <v>0.18518518519999999</v>
      </c>
      <c r="E21" s="2">
        <v>5</v>
      </c>
      <c r="F21" s="21">
        <v>32457.97</v>
      </c>
      <c r="G21" s="51">
        <v>3.8622999999999998</v>
      </c>
    </row>
    <row r="22" spans="1:7" x14ac:dyDescent="0.25">
      <c r="A22" s="18" t="s">
        <v>102</v>
      </c>
      <c r="B22" s="2">
        <v>153</v>
      </c>
      <c r="C22" s="2">
        <v>28</v>
      </c>
      <c r="D22" s="1">
        <v>0.18300653589999999</v>
      </c>
      <c r="E22" s="2">
        <v>38</v>
      </c>
      <c r="F22" s="21">
        <v>330207.81</v>
      </c>
      <c r="G22" s="51">
        <v>33.951300000000003</v>
      </c>
    </row>
    <row r="23" spans="1:7" x14ac:dyDescent="0.25">
      <c r="A23" s="18" t="s">
        <v>103</v>
      </c>
      <c r="B23" s="2">
        <v>214</v>
      </c>
      <c r="C23" s="2">
        <v>39</v>
      </c>
      <c r="D23" s="1">
        <v>0.1822429907</v>
      </c>
      <c r="E23" s="2">
        <v>46</v>
      </c>
      <c r="F23" s="21">
        <v>671724.47</v>
      </c>
      <c r="G23" s="51">
        <v>73.300600000000003</v>
      </c>
    </row>
    <row r="24" spans="1:7" x14ac:dyDescent="0.25">
      <c r="A24" s="18" t="s">
        <v>104</v>
      </c>
      <c r="B24" s="2">
        <v>129</v>
      </c>
      <c r="C24" s="2">
        <v>23</v>
      </c>
      <c r="D24" s="1">
        <v>0.17829457360000001</v>
      </c>
      <c r="E24" s="2">
        <v>34</v>
      </c>
      <c r="F24" s="21">
        <v>369790.39</v>
      </c>
      <c r="G24" s="51">
        <v>34.695999999999998</v>
      </c>
    </row>
    <row r="25" spans="1:7" x14ac:dyDescent="0.25">
      <c r="A25" s="18" t="s">
        <v>105</v>
      </c>
      <c r="B25" s="2">
        <v>888</v>
      </c>
      <c r="C25" s="2">
        <v>158</v>
      </c>
      <c r="D25" s="1">
        <v>0.1779279279</v>
      </c>
      <c r="E25" s="2">
        <v>222</v>
      </c>
      <c r="F25" s="21">
        <v>2087244.99</v>
      </c>
      <c r="G25" s="51">
        <v>226.66149999999999</v>
      </c>
    </row>
    <row r="26" spans="1:7" x14ac:dyDescent="0.25">
      <c r="A26" s="18" t="s">
        <v>106</v>
      </c>
      <c r="B26" s="2">
        <v>12968</v>
      </c>
      <c r="C26" s="2">
        <v>2298</v>
      </c>
      <c r="D26" s="1">
        <v>0.1772054287</v>
      </c>
      <c r="E26" s="2">
        <v>3626</v>
      </c>
      <c r="F26" s="21">
        <v>21361002</v>
      </c>
      <c r="G26" s="51">
        <v>1674.0382</v>
      </c>
    </row>
    <row r="27" spans="1:7" x14ac:dyDescent="0.25">
      <c r="A27" s="18" t="s">
        <v>107</v>
      </c>
      <c r="B27" s="2">
        <v>170</v>
      </c>
      <c r="C27" s="2">
        <v>30</v>
      </c>
      <c r="D27" s="1">
        <v>0.1764705882</v>
      </c>
      <c r="E27" s="2">
        <v>40</v>
      </c>
      <c r="F27" s="21">
        <v>365239.02</v>
      </c>
      <c r="G27" s="51">
        <v>58.244199999999999</v>
      </c>
    </row>
    <row r="28" spans="1:7" x14ac:dyDescent="0.25">
      <c r="A28" s="18" t="s">
        <v>108</v>
      </c>
      <c r="B28" s="2">
        <v>106</v>
      </c>
      <c r="C28" s="2">
        <v>18</v>
      </c>
      <c r="D28" s="1">
        <v>0.1698113208</v>
      </c>
      <c r="E28" s="2">
        <v>23</v>
      </c>
      <c r="F28" s="21">
        <v>246168.33</v>
      </c>
      <c r="G28" s="51">
        <v>24.798999999999999</v>
      </c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4"/>
  <sheetViews>
    <sheetView workbookViewId="0">
      <selection activeCell="G2" sqref="G2"/>
    </sheetView>
  </sheetViews>
  <sheetFormatPr defaultColWidth="0" defaultRowHeight="15" zeroHeight="1" x14ac:dyDescent="0.25"/>
  <cols>
    <col min="1" max="1" width="80.7109375" customWidth="1"/>
    <col min="2" max="2" width="23.85546875" bestFit="1" customWidth="1"/>
    <col min="3" max="3" width="21" bestFit="1" customWidth="1"/>
    <col min="4" max="4" width="9.7109375" bestFit="1" customWidth="1"/>
    <col min="5" max="5" width="21" bestFit="1" customWidth="1"/>
    <col min="6" max="6" width="16.7109375" bestFit="1" customWidth="1"/>
    <col min="7" max="7" width="15.140625" bestFit="1" customWidth="1"/>
    <col min="8" max="16383" width="9.140625" hidden="1"/>
    <col min="16384" max="16384" width="0.7109375" hidden="1" customWidth="1"/>
  </cols>
  <sheetData>
    <row r="1" spans="1:7" s="17" customFormat="1" ht="18.75" x14ac:dyDescent="0.3">
      <c r="A1" s="57" t="s">
        <v>136</v>
      </c>
      <c r="B1" s="57"/>
      <c r="C1" s="57"/>
      <c r="D1" s="57"/>
      <c r="E1" s="57"/>
      <c r="F1" s="57"/>
      <c r="G1" s="57"/>
    </row>
    <row r="2" spans="1:7" s="17" customFormat="1" x14ac:dyDescent="0.25">
      <c r="G2" s="53" t="s">
        <v>139</v>
      </c>
    </row>
    <row r="3" spans="1:7" s="23" customFormat="1" x14ac:dyDescent="0.25">
      <c r="A3" s="27" t="s">
        <v>15</v>
      </c>
      <c r="B3" s="27" t="s">
        <v>16</v>
      </c>
      <c r="C3" s="27" t="s">
        <v>17</v>
      </c>
      <c r="D3" s="27" t="s">
        <v>18</v>
      </c>
      <c r="E3" s="27" t="s">
        <v>19</v>
      </c>
      <c r="F3" s="27" t="s">
        <v>20</v>
      </c>
      <c r="G3" s="49" t="s">
        <v>81</v>
      </c>
    </row>
    <row r="4" spans="1:7" x14ac:dyDescent="0.25">
      <c r="A4" s="25" t="s">
        <v>106</v>
      </c>
      <c r="B4" s="2">
        <v>12968</v>
      </c>
      <c r="C4" s="2">
        <v>2298</v>
      </c>
      <c r="D4" s="1">
        <v>0.1772054287</v>
      </c>
      <c r="E4" s="2">
        <v>3626</v>
      </c>
      <c r="F4" s="21">
        <v>21361002</v>
      </c>
      <c r="G4" s="51">
        <v>1674.0382</v>
      </c>
    </row>
    <row r="5" spans="1:7" x14ac:dyDescent="0.25">
      <c r="A5" s="25" t="s">
        <v>88</v>
      </c>
      <c r="B5" s="2">
        <v>7095</v>
      </c>
      <c r="C5" s="2">
        <v>1750</v>
      </c>
      <c r="D5" s="1">
        <v>0.2466525722</v>
      </c>
      <c r="E5" s="2">
        <v>3243</v>
      </c>
      <c r="F5" s="21">
        <v>16228211.01</v>
      </c>
      <c r="G5" s="51">
        <v>1822.47</v>
      </c>
    </row>
    <row r="6" spans="1:7" x14ac:dyDescent="0.25">
      <c r="A6" s="25" t="s">
        <v>109</v>
      </c>
      <c r="B6" s="2">
        <v>13911</v>
      </c>
      <c r="C6" s="2">
        <v>1906</v>
      </c>
      <c r="D6" s="1">
        <v>0.1370138739</v>
      </c>
      <c r="E6" s="2">
        <v>3024</v>
      </c>
      <c r="F6" s="21">
        <v>15704810.5</v>
      </c>
      <c r="G6" s="51">
        <v>1368.3796</v>
      </c>
    </row>
    <row r="7" spans="1:7" x14ac:dyDescent="0.25">
      <c r="A7" s="25" t="s">
        <v>110</v>
      </c>
      <c r="B7" s="2">
        <v>8046</v>
      </c>
      <c r="C7" s="2">
        <v>901</v>
      </c>
      <c r="D7" s="1">
        <v>0.1119811086</v>
      </c>
      <c r="E7" s="2">
        <v>1246</v>
      </c>
      <c r="F7" s="21">
        <v>19341907.34</v>
      </c>
      <c r="G7" s="51">
        <v>1657.1745000000001</v>
      </c>
    </row>
    <row r="8" spans="1:7" x14ac:dyDescent="0.25">
      <c r="A8" s="25" t="s">
        <v>111</v>
      </c>
      <c r="B8" s="2">
        <v>157513</v>
      </c>
      <c r="C8" s="2">
        <v>1057</v>
      </c>
      <c r="D8" s="1">
        <v>6.7105571999999999E-3</v>
      </c>
      <c r="E8" s="2">
        <v>1067</v>
      </c>
      <c r="F8" s="21">
        <v>1933475.42</v>
      </c>
      <c r="G8" s="51">
        <v>170.10929999999999</v>
      </c>
    </row>
    <row r="9" spans="1:7" x14ac:dyDescent="0.25">
      <c r="A9" s="25" t="s">
        <v>93</v>
      </c>
      <c r="B9" s="2">
        <v>2921</v>
      </c>
      <c r="C9" s="2">
        <v>626</v>
      </c>
      <c r="D9" s="1">
        <v>0.21431016780000001</v>
      </c>
      <c r="E9" s="2">
        <v>991</v>
      </c>
      <c r="F9" s="21">
        <v>9046945.1400000006</v>
      </c>
      <c r="G9" s="51">
        <v>965.66880000000003</v>
      </c>
    </row>
    <row r="10" spans="1:7" x14ac:dyDescent="0.25">
      <c r="A10" s="25" t="s">
        <v>112</v>
      </c>
      <c r="B10" s="2">
        <v>38923</v>
      </c>
      <c r="C10" s="2">
        <v>595</v>
      </c>
      <c r="D10" s="1">
        <v>1.52865915E-2</v>
      </c>
      <c r="E10" s="2">
        <v>617</v>
      </c>
      <c r="F10" s="21">
        <v>3317274.06</v>
      </c>
      <c r="G10" s="51">
        <v>267.40320000000003</v>
      </c>
    </row>
    <row r="11" spans="1:7" x14ac:dyDescent="0.25">
      <c r="A11" s="25" t="s">
        <v>113</v>
      </c>
      <c r="B11" s="2">
        <v>88210</v>
      </c>
      <c r="C11" s="2">
        <v>582</v>
      </c>
      <c r="D11" s="1">
        <v>6.5978914E-3</v>
      </c>
      <c r="E11" s="2">
        <v>593</v>
      </c>
      <c r="F11" s="21">
        <v>2902038.47</v>
      </c>
      <c r="G11" s="51">
        <v>241.43270000000001</v>
      </c>
    </row>
    <row r="12" spans="1:7" x14ac:dyDescent="0.25">
      <c r="A12" s="25" t="s">
        <v>114</v>
      </c>
      <c r="B12" s="2">
        <v>4830</v>
      </c>
      <c r="C12" s="2">
        <v>405</v>
      </c>
      <c r="D12" s="1">
        <v>8.3850931700000006E-2</v>
      </c>
      <c r="E12" s="2">
        <v>572</v>
      </c>
      <c r="F12" s="21">
        <v>14101408.869999999</v>
      </c>
      <c r="G12" s="51">
        <v>731.99559999999997</v>
      </c>
    </row>
    <row r="13" spans="1:7" x14ac:dyDescent="0.25">
      <c r="A13" s="25" t="s">
        <v>115</v>
      </c>
      <c r="B13" s="2">
        <v>3014</v>
      </c>
      <c r="C13" s="2">
        <v>364</v>
      </c>
      <c r="D13" s="1">
        <v>0.1207697412</v>
      </c>
      <c r="E13" s="2">
        <v>555</v>
      </c>
      <c r="F13" s="21">
        <v>3768364.72</v>
      </c>
      <c r="G13" s="51">
        <v>405.52480000000003</v>
      </c>
    </row>
    <row r="14" spans="1:7" x14ac:dyDescent="0.25">
      <c r="A14" s="25" t="s">
        <v>116</v>
      </c>
      <c r="B14" s="2">
        <v>1475</v>
      </c>
      <c r="C14" s="2">
        <v>226</v>
      </c>
      <c r="D14" s="1">
        <v>0.15322033900000001</v>
      </c>
      <c r="E14" s="2">
        <v>366</v>
      </c>
      <c r="F14" s="21">
        <v>3247445.34</v>
      </c>
      <c r="G14" s="51">
        <v>337.56229999999999</v>
      </c>
    </row>
    <row r="15" spans="1:7" x14ac:dyDescent="0.25">
      <c r="A15" s="25" t="s">
        <v>117</v>
      </c>
      <c r="B15" s="2">
        <v>1338</v>
      </c>
      <c r="C15" s="2">
        <v>218</v>
      </c>
      <c r="D15" s="1">
        <v>0.16292974590000001</v>
      </c>
      <c r="E15" s="2">
        <v>338</v>
      </c>
      <c r="F15" s="21">
        <v>2343572.5299999998</v>
      </c>
      <c r="G15" s="51">
        <v>252.26349999999999</v>
      </c>
    </row>
    <row r="16" spans="1:7" x14ac:dyDescent="0.25">
      <c r="A16" s="25" t="s">
        <v>84</v>
      </c>
      <c r="B16" s="2">
        <v>693</v>
      </c>
      <c r="C16" s="2">
        <v>206</v>
      </c>
      <c r="D16" s="1">
        <v>0.29725829729999997</v>
      </c>
      <c r="E16" s="2">
        <v>299</v>
      </c>
      <c r="F16" s="21">
        <v>2731683.02</v>
      </c>
      <c r="G16" s="51">
        <v>343.57929999999999</v>
      </c>
    </row>
    <row r="17" spans="1:7" x14ac:dyDescent="0.25">
      <c r="A17" s="25" t="s">
        <v>118</v>
      </c>
      <c r="B17" s="2">
        <v>3297</v>
      </c>
      <c r="C17" s="2">
        <v>213</v>
      </c>
      <c r="D17" s="1">
        <v>6.4604185600000003E-2</v>
      </c>
      <c r="E17" s="2">
        <v>266</v>
      </c>
      <c r="F17" s="21">
        <v>3799533.45</v>
      </c>
      <c r="G17" s="51">
        <v>279.20650000000001</v>
      </c>
    </row>
    <row r="18" spans="1:7" x14ac:dyDescent="0.25">
      <c r="A18" s="25" t="s">
        <v>119</v>
      </c>
      <c r="B18" s="2">
        <v>1169</v>
      </c>
      <c r="C18" s="2">
        <v>154</v>
      </c>
      <c r="D18" s="1">
        <v>0.13173652690000001</v>
      </c>
      <c r="E18" s="2">
        <v>253</v>
      </c>
      <c r="F18" s="21">
        <v>2151491.06</v>
      </c>
      <c r="G18" s="51">
        <v>190.18260000000001</v>
      </c>
    </row>
    <row r="19" spans="1:7" x14ac:dyDescent="0.25">
      <c r="A19" s="25" t="s">
        <v>120</v>
      </c>
      <c r="B19" s="2">
        <v>3126</v>
      </c>
      <c r="C19" s="2">
        <v>195</v>
      </c>
      <c r="D19" s="1">
        <v>6.2380038399999997E-2</v>
      </c>
      <c r="E19" s="2">
        <v>248</v>
      </c>
      <c r="F19" s="21">
        <v>3359824.49</v>
      </c>
      <c r="G19" s="51">
        <v>239.92330000000001</v>
      </c>
    </row>
    <row r="20" spans="1:7" x14ac:dyDescent="0.25">
      <c r="A20" s="25" t="s">
        <v>121</v>
      </c>
      <c r="B20" s="2">
        <v>1663</v>
      </c>
      <c r="C20" s="2">
        <v>191</v>
      </c>
      <c r="D20" s="1">
        <v>0.11485267590000001</v>
      </c>
      <c r="E20" s="2">
        <v>237</v>
      </c>
      <c r="F20" s="21">
        <v>3499027.03</v>
      </c>
      <c r="G20" s="51">
        <v>367.8537</v>
      </c>
    </row>
    <row r="21" spans="1:7" x14ac:dyDescent="0.25">
      <c r="A21" s="25" t="s">
        <v>105</v>
      </c>
      <c r="B21" s="2">
        <v>888</v>
      </c>
      <c r="C21" s="2">
        <v>158</v>
      </c>
      <c r="D21" s="1">
        <v>0.1779279279</v>
      </c>
      <c r="E21" s="2">
        <v>222</v>
      </c>
      <c r="F21" s="21">
        <v>2087244.99</v>
      </c>
      <c r="G21" s="51">
        <v>226.66149999999999</v>
      </c>
    </row>
    <row r="22" spans="1:7" x14ac:dyDescent="0.25">
      <c r="A22" s="25" t="s">
        <v>122</v>
      </c>
      <c r="B22" s="2">
        <v>4573</v>
      </c>
      <c r="C22" s="2">
        <v>182</v>
      </c>
      <c r="D22" s="1">
        <v>3.9798819200000002E-2</v>
      </c>
      <c r="E22" s="2">
        <v>198</v>
      </c>
      <c r="F22" s="21">
        <v>3120111.66</v>
      </c>
      <c r="G22" s="51">
        <v>154.797</v>
      </c>
    </row>
    <row r="23" spans="1:7" x14ac:dyDescent="0.25">
      <c r="A23" s="25" t="s">
        <v>123</v>
      </c>
      <c r="B23" s="2">
        <v>1058</v>
      </c>
      <c r="C23" s="2">
        <v>148</v>
      </c>
      <c r="D23" s="1">
        <v>0.13988657839999999</v>
      </c>
      <c r="E23" s="2">
        <v>197</v>
      </c>
      <c r="F23" s="21">
        <v>1874077.57</v>
      </c>
      <c r="G23" s="51">
        <v>187.7424</v>
      </c>
    </row>
    <row r="24" spans="1:7" x14ac:dyDescent="0.25">
      <c r="A24" s="25" t="s">
        <v>92</v>
      </c>
      <c r="B24" s="2">
        <v>532</v>
      </c>
      <c r="C24" s="2">
        <v>116</v>
      </c>
      <c r="D24" s="1">
        <v>0.2180451128</v>
      </c>
      <c r="E24" s="2">
        <v>192</v>
      </c>
      <c r="F24" s="21">
        <v>1657877.36</v>
      </c>
      <c r="G24" s="51">
        <v>174.31129999999999</v>
      </c>
    </row>
    <row r="25" spans="1:7" x14ac:dyDescent="0.25">
      <c r="A25" s="25" t="s">
        <v>124</v>
      </c>
      <c r="B25" s="2">
        <v>1252</v>
      </c>
      <c r="C25" s="2">
        <v>111</v>
      </c>
      <c r="D25" s="1">
        <v>8.8658147000000007E-2</v>
      </c>
      <c r="E25" s="2">
        <v>168</v>
      </c>
      <c r="F25" s="21">
        <v>1826304.76</v>
      </c>
      <c r="G25" s="51">
        <v>156.29159999999999</v>
      </c>
    </row>
    <row r="26" spans="1:7" x14ac:dyDescent="0.25">
      <c r="A26" s="25" t="s">
        <v>125</v>
      </c>
      <c r="B26" s="2">
        <v>2404</v>
      </c>
      <c r="C26" s="2">
        <v>123</v>
      </c>
      <c r="D26" s="1">
        <v>5.1164725500000001E-2</v>
      </c>
      <c r="E26" s="2">
        <v>166</v>
      </c>
      <c r="F26" s="21">
        <v>1742136.79</v>
      </c>
      <c r="G26" s="51">
        <v>150.29910000000001</v>
      </c>
    </row>
    <row r="27" spans="1:7" x14ac:dyDescent="0.25">
      <c r="A27" s="25" t="s">
        <v>126</v>
      </c>
      <c r="B27" s="2">
        <v>9148</v>
      </c>
      <c r="C27" s="2">
        <v>149</v>
      </c>
      <c r="D27" s="1">
        <v>1.6287713200000001E-2</v>
      </c>
      <c r="E27" s="2">
        <v>156</v>
      </c>
      <c r="F27" s="21">
        <v>1171456.82</v>
      </c>
      <c r="G27" s="51">
        <v>76.231499999999997</v>
      </c>
    </row>
    <row r="28" spans="1:7" x14ac:dyDescent="0.25">
      <c r="A28" s="25" t="s">
        <v>127</v>
      </c>
      <c r="B28" s="2">
        <v>1973</v>
      </c>
      <c r="C28" s="2">
        <v>127</v>
      </c>
      <c r="D28" s="1">
        <v>6.4368981199999994E-2</v>
      </c>
      <c r="E28" s="2">
        <v>155</v>
      </c>
      <c r="F28" s="21">
        <v>1249117.8500000001</v>
      </c>
      <c r="G28" s="51">
        <v>114.75360000000001</v>
      </c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workbookViewId="0">
      <selection activeCell="G2" sqref="G2"/>
    </sheetView>
  </sheetViews>
  <sheetFormatPr defaultColWidth="0" defaultRowHeight="15" zeroHeight="1" x14ac:dyDescent="0.25"/>
  <cols>
    <col min="1" max="1" width="80.7109375" customWidth="1"/>
    <col min="2" max="2" width="23.85546875" bestFit="1" customWidth="1"/>
    <col min="3" max="3" width="21" bestFit="1" customWidth="1"/>
    <col min="4" max="4" width="9.7109375" bestFit="1" customWidth="1"/>
    <col min="5" max="5" width="21" bestFit="1" customWidth="1"/>
    <col min="6" max="6" width="16.7109375" bestFit="1" customWidth="1"/>
    <col min="7" max="7" width="15.140625" bestFit="1" customWidth="1"/>
    <col min="8" max="16384" width="9.140625" hidden="1"/>
  </cols>
  <sheetData>
    <row r="1" spans="1:7" s="22" customFormat="1" ht="18.75" x14ac:dyDescent="0.3">
      <c r="A1" s="57" t="s">
        <v>137</v>
      </c>
      <c r="B1" s="57"/>
      <c r="C1" s="57"/>
      <c r="D1" s="57"/>
      <c r="E1" s="57"/>
      <c r="F1" s="57"/>
      <c r="G1" s="57"/>
    </row>
    <row r="2" spans="1:7" s="22" customFormat="1" x14ac:dyDescent="0.25">
      <c r="G2" s="53" t="s">
        <v>139</v>
      </c>
    </row>
    <row r="3" spans="1:7" s="26" customFormat="1" x14ac:dyDescent="0.25">
      <c r="A3" s="27" t="s">
        <v>15</v>
      </c>
      <c r="B3" s="27" t="s">
        <v>16</v>
      </c>
      <c r="C3" s="27" t="s">
        <v>17</v>
      </c>
      <c r="D3" s="27" t="s">
        <v>18</v>
      </c>
      <c r="E3" s="27" t="s">
        <v>19</v>
      </c>
      <c r="F3" s="27" t="s">
        <v>20</v>
      </c>
      <c r="G3" s="49" t="s">
        <v>81</v>
      </c>
    </row>
    <row r="4" spans="1:7" x14ac:dyDescent="0.25">
      <c r="A4" s="25" t="s">
        <v>106</v>
      </c>
      <c r="B4" s="2">
        <v>12968</v>
      </c>
      <c r="C4" s="2">
        <v>2298</v>
      </c>
      <c r="D4" s="1">
        <v>0.1772054287</v>
      </c>
      <c r="E4" s="2">
        <v>3626</v>
      </c>
      <c r="F4" s="21">
        <v>21361002</v>
      </c>
      <c r="G4" s="51">
        <v>1674.0382</v>
      </c>
    </row>
    <row r="5" spans="1:7" x14ac:dyDescent="0.25">
      <c r="A5" s="25" t="s">
        <v>110</v>
      </c>
      <c r="B5" s="2">
        <v>8046</v>
      </c>
      <c r="C5" s="2">
        <v>901</v>
      </c>
      <c r="D5" s="1">
        <v>0.1119811086</v>
      </c>
      <c r="E5" s="2">
        <v>1246</v>
      </c>
      <c r="F5" s="21">
        <v>19341907.34</v>
      </c>
      <c r="G5" s="51">
        <v>1657.1745000000001</v>
      </c>
    </row>
    <row r="6" spans="1:7" x14ac:dyDescent="0.25">
      <c r="A6" s="25" t="s">
        <v>88</v>
      </c>
      <c r="B6" s="2">
        <v>7095</v>
      </c>
      <c r="C6" s="2">
        <v>1750</v>
      </c>
      <c r="D6" s="1">
        <v>0.2466525722</v>
      </c>
      <c r="E6" s="2">
        <v>3243</v>
      </c>
      <c r="F6" s="21">
        <v>16228211.01</v>
      </c>
      <c r="G6" s="51">
        <v>1822.47</v>
      </c>
    </row>
    <row r="7" spans="1:7" x14ac:dyDescent="0.25">
      <c r="A7" s="25" t="s">
        <v>109</v>
      </c>
      <c r="B7" s="2">
        <v>13911</v>
      </c>
      <c r="C7" s="2">
        <v>1906</v>
      </c>
      <c r="D7" s="1">
        <v>0.1370138739</v>
      </c>
      <c r="E7" s="2">
        <v>3024</v>
      </c>
      <c r="F7" s="21">
        <v>15704810.5</v>
      </c>
      <c r="G7" s="51">
        <v>1368.3796</v>
      </c>
    </row>
    <row r="8" spans="1:7" x14ac:dyDescent="0.25">
      <c r="A8" s="25" t="s">
        <v>114</v>
      </c>
      <c r="B8" s="2">
        <v>4830</v>
      </c>
      <c r="C8" s="2">
        <v>405</v>
      </c>
      <c r="D8" s="1">
        <v>8.3850931700000006E-2</v>
      </c>
      <c r="E8" s="2">
        <v>572</v>
      </c>
      <c r="F8" s="21">
        <v>14101408.869999999</v>
      </c>
      <c r="G8" s="51">
        <v>731.99559999999997</v>
      </c>
    </row>
    <row r="9" spans="1:7" x14ac:dyDescent="0.25">
      <c r="A9" s="25" t="s">
        <v>93</v>
      </c>
      <c r="B9" s="2">
        <v>2921</v>
      </c>
      <c r="C9" s="2">
        <v>626</v>
      </c>
      <c r="D9" s="1">
        <v>0.21431016780000001</v>
      </c>
      <c r="E9" s="2">
        <v>991</v>
      </c>
      <c r="F9" s="21">
        <v>9046945.1400000006</v>
      </c>
      <c r="G9" s="51">
        <v>965.66880000000003</v>
      </c>
    </row>
    <row r="10" spans="1:7" x14ac:dyDescent="0.25">
      <c r="A10" s="25" t="s">
        <v>128</v>
      </c>
      <c r="B10" s="2">
        <v>645</v>
      </c>
      <c r="C10" s="2">
        <v>76</v>
      </c>
      <c r="D10" s="1">
        <v>0.1178294574</v>
      </c>
      <c r="E10" s="2">
        <v>101</v>
      </c>
      <c r="F10" s="21">
        <v>4782166.3499999996</v>
      </c>
      <c r="G10" s="51">
        <v>225.0095</v>
      </c>
    </row>
    <row r="11" spans="1:7" x14ac:dyDescent="0.25">
      <c r="A11" s="25" t="s">
        <v>118</v>
      </c>
      <c r="B11" s="2">
        <v>3297</v>
      </c>
      <c r="C11" s="2">
        <v>213</v>
      </c>
      <c r="D11" s="1">
        <v>6.4604185600000003E-2</v>
      </c>
      <c r="E11" s="2">
        <v>266</v>
      </c>
      <c r="F11" s="21">
        <v>3799533.45</v>
      </c>
      <c r="G11" s="51">
        <v>279.20650000000001</v>
      </c>
    </row>
    <row r="12" spans="1:7" x14ac:dyDescent="0.25">
      <c r="A12" s="25" t="s">
        <v>115</v>
      </c>
      <c r="B12" s="2">
        <v>3014</v>
      </c>
      <c r="C12" s="2">
        <v>364</v>
      </c>
      <c r="D12" s="1">
        <v>0.1207697412</v>
      </c>
      <c r="E12" s="2">
        <v>555</v>
      </c>
      <c r="F12" s="21">
        <v>3768364.72</v>
      </c>
      <c r="G12" s="51">
        <v>405.52480000000003</v>
      </c>
    </row>
    <row r="13" spans="1:7" x14ac:dyDescent="0.25">
      <c r="A13" s="25" t="s">
        <v>121</v>
      </c>
      <c r="B13" s="2">
        <v>1663</v>
      </c>
      <c r="C13" s="2">
        <v>191</v>
      </c>
      <c r="D13" s="1">
        <v>0.11485267590000001</v>
      </c>
      <c r="E13" s="2">
        <v>237</v>
      </c>
      <c r="F13" s="21">
        <v>3499027.03</v>
      </c>
      <c r="G13" s="51">
        <v>367.8537</v>
      </c>
    </row>
    <row r="14" spans="1:7" x14ac:dyDescent="0.25">
      <c r="A14" s="25" t="s">
        <v>120</v>
      </c>
      <c r="B14" s="2">
        <v>3126</v>
      </c>
      <c r="C14" s="2">
        <v>195</v>
      </c>
      <c r="D14" s="1">
        <v>6.2380038399999997E-2</v>
      </c>
      <c r="E14" s="2">
        <v>248</v>
      </c>
      <c r="F14" s="21">
        <v>3359824.49</v>
      </c>
      <c r="G14" s="51">
        <v>239.92330000000001</v>
      </c>
    </row>
    <row r="15" spans="1:7" x14ac:dyDescent="0.25">
      <c r="A15" s="25" t="s">
        <v>112</v>
      </c>
      <c r="B15" s="2">
        <v>38923</v>
      </c>
      <c r="C15" s="2">
        <v>595</v>
      </c>
      <c r="D15" s="1">
        <v>1.52865915E-2</v>
      </c>
      <c r="E15" s="2">
        <v>617</v>
      </c>
      <c r="F15" s="21">
        <v>3317274.06</v>
      </c>
      <c r="G15" s="51">
        <v>267.40320000000003</v>
      </c>
    </row>
    <row r="16" spans="1:7" x14ac:dyDescent="0.25">
      <c r="A16" s="25" t="s">
        <v>116</v>
      </c>
      <c r="B16" s="2">
        <v>1475</v>
      </c>
      <c r="C16" s="2">
        <v>226</v>
      </c>
      <c r="D16" s="1">
        <v>0.15322033900000001</v>
      </c>
      <c r="E16" s="2">
        <v>366</v>
      </c>
      <c r="F16" s="21">
        <v>3247445.34</v>
      </c>
      <c r="G16" s="51">
        <v>337.56229999999999</v>
      </c>
    </row>
    <row r="17" spans="1:7" x14ac:dyDescent="0.25">
      <c r="A17" s="25" t="s">
        <v>122</v>
      </c>
      <c r="B17" s="2">
        <v>4573</v>
      </c>
      <c r="C17" s="2">
        <v>182</v>
      </c>
      <c r="D17" s="1">
        <v>3.9798819200000002E-2</v>
      </c>
      <c r="E17" s="2">
        <v>198</v>
      </c>
      <c r="F17" s="21">
        <v>3120111.66</v>
      </c>
      <c r="G17" s="51">
        <v>154.797</v>
      </c>
    </row>
    <row r="18" spans="1:7" x14ac:dyDescent="0.25">
      <c r="A18" s="25" t="s">
        <v>113</v>
      </c>
      <c r="B18" s="2">
        <v>88210</v>
      </c>
      <c r="C18" s="2">
        <v>582</v>
      </c>
      <c r="D18" s="1">
        <v>6.5978914E-3</v>
      </c>
      <c r="E18" s="2">
        <v>593</v>
      </c>
      <c r="F18" s="21">
        <v>2902038.47</v>
      </c>
      <c r="G18" s="51">
        <v>241.43270000000001</v>
      </c>
    </row>
    <row r="19" spans="1:7" x14ac:dyDescent="0.25">
      <c r="A19" s="25" t="s">
        <v>84</v>
      </c>
      <c r="B19" s="2">
        <v>693</v>
      </c>
      <c r="C19" s="2">
        <v>206</v>
      </c>
      <c r="D19" s="1">
        <v>0.29725829729999997</v>
      </c>
      <c r="E19" s="2">
        <v>299</v>
      </c>
      <c r="F19" s="21">
        <v>2731683.02</v>
      </c>
      <c r="G19" s="51">
        <v>343.57929999999999</v>
      </c>
    </row>
    <row r="20" spans="1:7" x14ac:dyDescent="0.25">
      <c r="A20" s="25" t="s">
        <v>129</v>
      </c>
      <c r="B20" s="2">
        <v>815</v>
      </c>
      <c r="C20" s="2">
        <v>111</v>
      </c>
      <c r="D20" s="1">
        <v>0.13619631900000001</v>
      </c>
      <c r="E20" s="2">
        <v>153</v>
      </c>
      <c r="F20" s="21">
        <v>2579050.37</v>
      </c>
      <c r="G20" s="51">
        <v>211.25880000000001</v>
      </c>
    </row>
    <row r="21" spans="1:7" x14ac:dyDescent="0.25">
      <c r="A21" s="25" t="s">
        <v>117</v>
      </c>
      <c r="B21" s="2">
        <v>1338</v>
      </c>
      <c r="C21" s="2">
        <v>218</v>
      </c>
      <c r="D21" s="1">
        <v>0.16292974590000001</v>
      </c>
      <c r="E21" s="2">
        <v>338</v>
      </c>
      <c r="F21" s="21">
        <v>2343572.5299999998</v>
      </c>
      <c r="G21" s="51">
        <v>252.26349999999999</v>
      </c>
    </row>
    <row r="22" spans="1:7" x14ac:dyDescent="0.25">
      <c r="A22" s="25" t="s">
        <v>119</v>
      </c>
      <c r="B22" s="2">
        <v>1169</v>
      </c>
      <c r="C22" s="2">
        <v>154</v>
      </c>
      <c r="D22" s="1">
        <v>0.13173652690000001</v>
      </c>
      <c r="E22" s="2">
        <v>253</v>
      </c>
      <c r="F22" s="21">
        <v>2151491.06</v>
      </c>
      <c r="G22" s="51">
        <v>190.18260000000001</v>
      </c>
    </row>
    <row r="23" spans="1:7" x14ac:dyDescent="0.25">
      <c r="A23" s="25" t="s">
        <v>105</v>
      </c>
      <c r="B23" s="2">
        <v>888</v>
      </c>
      <c r="C23" s="2">
        <v>158</v>
      </c>
      <c r="D23" s="1">
        <v>0.1779279279</v>
      </c>
      <c r="E23" s="2">
        <v>222</v>
      </c>
      <c r="F23" s="21">
        <v>2087244.99</v>
      </c>
      <c r="G23" s="51">
        <v>226.66149999999999</v>
      </c>
    </row>
    <row r="24" spans="1:7" x14ac:dyDescent="0.25">
      <c r="A24" s="25" t="s">
        <v>130</v>
      </c>
      <c r="B24" s="2">
        <v>327</v>
      </c>
      <c r="C24" s="2">
        <v>46</v>
      </c>
      <c r="D24" s="1">
        <v>0.14067278289999999</v>
      </c>
      <c r="E24" s="2">
        <v>66</v>
      </c>
      <c r="F24" s="21">
        <v>2062106.59</v>
      </c>
      <c r="G24" s="51">
        <v>125.17740000000001</v>
      </c>
    </row>
    <row r="25" spans="1:7" x14ac:dyDescent="0.25">
      <c r="A25" s="25" t="s">
        <v>111</v>
      </c>
      <c r="B25" s="2">
        <v>157513</v>
      </c>
      <c r="C25" s="2">
        <v>1057</v>
      </c>
      <c r="D25" s="1">
        <v>6.7105571999999999E-3</v>
      </c>
      <c r="E25" s="2">
        <v>1067</v>
      </c>
      <c r="F25" s="21">
        <v>1933475.42</v>
      </c>
      <c r="G25" s="51">
        <v>170.10929999999999</v>
      </c>
    </row>
    <row r="26" spans="1:7" x14ac:dyDescent="0.25">
      <c r="A26" s="25" t="s">
        <v>123</v>
      </c>
      <c r="B26" s="2">
        <v>1058</v>
      </c>
      <c r="C26" s="2">
        <v>148</v>
      </c>
      <c r="D26" s="1">
        <v>0.13988657839999999</v>
      </c>
      <c r="E26" s="2">
        <v>197</v>
      </c>
      <c r="F26" s="21">
        <v>1874077.57</v>
      </c>
      <c r="G26" s="51">
        <v>187.7424</v>
      </c>
    </row>
    <row r="27" spans="1:7" x14ac:dyDescent="0.25">
      <c r="A27" s="25" t="s">
        <v>124</v>
      </c>
      <c r="B27" s="2">
        <v>1252</v>
      </c>
      <c r="C27" s="2">
        <v>111</v>
      </c>
      <c r="D27" s="1">
        <v>8.8658147000000007E-2</v>
      </c>
      <c r="E27" s="2">
        <v>168</v>
      </c>
      <c r="F27" s="21">
        <v>1826304.76</v>
      </c>
      <c r="G27" s="51">
        <v>156.29159999999999</v>
      </c>
    </row>
    <row r="28" spans="1:7" x14ac:dyDescent="0.25">
      <c r="A28" s="25" t="s">
        <v>125</v>
      </c>
      <c r="B28" s="2">
        <v>2404</v>
      </c>
      <c r="C28" s="2">
        <v>123</v>
      </c>
      <c r="D28" s="1">
        <v>5.1164725500000001E-2</v>
      </c>
      <c r="E28" s="2">
        <v>166</v>
      </c>
      <c r="F28" s="21">
        <v>1742136.79</v>
      </c>
      <c r="G28" s="51">
        <v>150.29910000000001</v>
      </c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workbookViewId="0">
      <selection sqref="A1:G1"/>
    </sheetView>
  </sheetViews>
  <sheetFormatPr defaultColWidth="0" defaultRowHeight="15" zeroHeight="1" x14ac:dyDescent="0.25"/>
  <cols>
    <col min="1" max="1" width="80.7109375" customWidth="1"/>
    <col min="2" max="2" width="23.85546875" bestFit="1" customWidth="1"/>
    <col min="3" max="3" width="21" bestFit="1" customWidth="1"/>
    <col min="4" max="4" width="9.7109375" bestFit="1" customWidth="1"/>
    <col min="5" max="5" width="21" bestFit="1" customWidth="1"/>
    <col min="6" max="6" width="16.7109375" bestFit="1" customWidth="1"/>
    <col min="7" max="7" width="15.140625" bestFit="1" customWidth="1"/>
    <col min="8" max="16384" width="9.140625" hidden="1"/>
  </cols>
  <sheetData>
    <row r="1" spans="1:7" s="53" customFormat="1" ht="18.75" x14ac:dyDescent="0.3">
      <c r="A1" s="57" t="s">
        <v>138</v>
      </c>
      <c r="B1" s="57"/>
      <c r="C1" s="57"/>
      <c r="D1" s="57"/>
      <c r="E1" s="57"/>
      <c r="F1" s="57"/>
      <c r="G1" s="57"/>
    </row>
    <row r="2" spans="1:7" s="53" customFormat="1" x14ac:dyDescent="0.25">
      <c r="G2" s="53" t="s">
        <v>139</v>
      </c>
    </row>
    <row r="3" spans="1:7" x14ac:dyDescent="0.25">
      <c r="A3" s="49" t="s">
        <v>15</v>
      </c>
      <c r="B3" s="49" t="s">
        <v>16</v>
      </c>
      <c r="C3" s="49" t="s">
        <v>17</v>
      </c>
      <c r="D3" s="49" t="s">
        <v>18</v>
      </c>
      <c r="E3" s="49" t="s">
        <v>19</v>
      </c>
      <c r="F3" s="49" t="s">
        <v>20</v>
      </c>
      <c r="G3" s="49" t="s">
        <v>81</v>
      </c>
    </row>
    <row r="4" spans="1:7" x14ac:dyDescent="0.25">
      <c r="A4" s="25" t="s">
        <v>88</v>
      </c>
      <c r="B4" s="2">
        <v>7095</v>
      </c>
      <c r="C4" s="2">
        <v>1750</v>
      </c>
      <c r="D4" s="1">
        <v>0.2466525722</v>
      </c>
      <c r="E4" s="2">
        <v>3243</v>
      </c>
      <c r="F4" s="21">
        <v>16228211.01</v>
      </c>
      <c r="G4" s="51">
        <v>1822.47</v>
      </c>
    </row>
    <row r="5" spans="1:7" x14ac:dyDescent="0.25">
      <c r="A5" s="25" t="s">
        <v>106</v>
      </c>
      <c r="B5" s="2">
        <v>12968</v>
      </c>
      <c r="C5" s="2">
        <v>2298</v>
      </c>
      <c r="D5" s="1">
        <v>0.1772054287</v>
      </c>
      <c r="E5" s="2">
        <v>3626</v>
      </c>
      <c r="F5" s="21">
        <v>21361002</v>
      </c>
      <c r="G5" s="51">
        <v>1674.0382</v>
      </c>
    </row>
    <row r="6" spans="1:7" x14ac:dyDescent="0.25">
      <c r="A6" s="25" t="s">
        <v>110</v>
      </c>
      <c r="B6" s="2">
        <v>8046</v>
      </c>
      <c r="C6" s="2">
        <v>901</v>
      </c>
      <c r="D6" s="1">
        <v>0.1119811086</v>
      </c>
      <c r="E6" s="2">
        <v>1246</v>
      </c>
      <c r="F6" s="21">
        <v>19341907.34</v>
      </c>
      <c r="G6" s="51">
        <v>1657.1745000000001</v>
      </c>
    </row>
    <row r="7" spans="1:7" x14ac:dyDescent="0.25">
      <c r="A7" s="25" t="s">
        <v>109</v>
      </c>
      <c r="B7" s="2">
        <v>13911</v>
      </c>
      <c r="C7" s="2">
        <v>1906</v>
      </c>
      <c r="D7" s="1">
        <v>0.1370138739</v>
      </c>
      <c r="E7" s="2">
        <v>3024</v>
      </c>
      <c r="F7" s="21">
        <v>15704810.5</v>
      </c>
      <c r="G7" s="51">
        <v>1368.3796</v>
      </c>
    </row>
    <row r="8" spans="1:7" x14ac:dyDescent="0.25">
      <c r="A8" s="25" t="s">
        <v>93</v>
      </c>
      <c r="B8" s="2">
        <v>2921</v>
      </c>
      <c r="C8" s="2">
        <v>626</v>
      </c>
      <c r="D8" s="1">
        <v>0.21431016780000001</v>
      </c>
      <c r="E8" s="2">
        <v>991</v>
      </c>
      <c r="F8" s="21">
        <v>9046945.1400000006</v>
      </c>
      <c r="G8" s="51">
        <v>965.66880000000003</v>
      </c>
    </row>
    <row r="9" spans="1:7" x14ac:dyDescent="0.25">
      <c r="A9" s="25" t="s">
        <v>114</v>
      </c>
      <c r="B9" s="2">
        <v>4830</v>
      </c>
      <c r="C9" s="2">
        <v>405</v>
      </c>
      <c r="D9" s="1">
        <v>8.3850931700000006E-2</v>
      </c>
      <c r="E9" s="2">
        <v>572</v>
      </c>
      <c r="F9" s="21">
        <v>14101408.869999999</v>
      </c>
      <c r="G9" s="51">
        <v>731.99559999999997</v>
      </c>
    </row>
    <row r="10" spans="1:7" x14ac:dyDescent="0.25">
      <c r="A10" s="25" t="s">
        <v>115</v>
      </c>
      <c r="B10" s="2">
        <v>3014</v>
      </c>
      <c r="C10" s="2">
        <v>364</v>
      </c>
      <c r="D10" s="1">
        <v>0.1207697412</v>
      </c>
      <c r="E10" s="2">
        <v>555</v>
      </c>
      <c r="F10" s="21">
        <v>3768364.72</v>
      </c>
      <c r="G10" s="51">
        <v>405.52480000000003</v>
      </c>
    </row>
    <row r="11" spans="1:7" x14ac:dyDescent="0.25">
      <c r="A11" s="25" t="s">
        <v>121</v>
      </c>
      <c r="B11" s="2">
        <v>1663</v>
      </c>
      <c r="C11" s="2">
        <v>191</v>
      </c>
      <c r="D11" s="1">
        <v>0.11485267590000001</v>
      </c>
      <c r="E11" s="2">
        <v>237</v>
      </c>
      <c r="F11" s="21">
        <v>3499027.03</v>
      </c>
      <c r="G11" s="51">
        <v>367.8537</v>
      </c>
    </row>
    <row r="12" spans="1:7" x14ac:dyDescent="0.25">
      <c r="A12" s="25" t="s">
        <v>84</v>
      </c>
      <c r="B12" s="2">
        <v>693</v>
      </c>
      <c r="C12" s="2">
        <v>206</v>
      </c>
      <c r="D12" s="1">
        <v>0.29725829729999997</v>
      </c>
      <c r="E12" s="2">
        <v>299</v>
      </c>
      <c r="F12" s="21">
        <v>2731683.02</v>
      </c>
      <c r="G12" s="51">
        <v>343.57929999999999</v>
      </c>
    </row>
    <row r="13" spans="1:7" x14ac:dyDescent="0.25">
      <c r="A13" s="25" t="s">
        <v>116</v>
      </c>
      <c r="B13" s="2">
        <v>1475</v>
      </c>
      <c r="C13" s="2">
        <v>226</v>
      </c>
      <c r="D13" s="1">
        <v>0.15322033900000001</v>
      </c>
      <c r="E13" s="2">
        <v>366</v>
      </c>
      <c r="F13" s="21">
        <v>3247445.34</v>
      </c>
      <c r="G13" s="51">
        <v>337.56229999999999</v>
      </c>
    </row>
    <row r="14" spans="1:7" x14ac:dyDescent="0.25">
      <c r="A14" s="25" t="s">
        <v>118</v>
      </c>
      <c r="B14" s="2">
        <v>3297</v>
      </c>
      <c r="C14" s="2">
        <v>213</v>
      </c>
      <c r="D14" s="1">
        <v>6.4604185600000003E-2</v>
      </c>
      <c r="E14" s="2">
        <v>266</v>
      </c>
      <c r="F14" s="21">
        <v>3799533.45</v>
      </c>
      <c r="G14" s="51">
        <v>279.20650000000001</v>
      </c>
    </row>
    <row r="15" spans="1:7" x14ac:dyDescent="0.25">
      <c r="A15" s="25" t="s">
        <v>112</v>
      </c>
      <c r="B15" s="2">
        <v>38923</v>
      </c>
      <c r="C15" s="2">
        <v>595</v>
      </c>
      <c r="D15" s="1">
        <v>1.52865915E-2</v>
      </c>
      <c r="E15" s="2">
        <v>617</v>
      </c>
      <c r="F15" s="21">
        <v>3317274.06</v>
      </c>
      <c r="G15" s="51">
        <v>267.40320000000003</v>
      </c>
    </row>
    <row r="16" spans="1:7" x14ac:dyDescent="0.25">
      <c r="A16" s="25" t="s">
        <v>117</v>
      </c>
      <c r="B16" s="2">
        <v>1338</v>
      </c>
      <c r="C16" s="2">
        <v>218</v>
      </c>
      <c r="D16" s="1">
        <v>0.16292974590000001</v>
      </c>
      <c r="E16" s="2">
        <v>338</v>
      </c>
      <c r="F16" s="21">
        <v>2343572.5299999998</v>
      </c>
      <c r="G16" s="51">
        <v>252.26349999999999</v>
      </c>
    </row>
    <row r="17" spans="1:7" x14ac:dyDescent="0.25">
      <c r="A17" s="25" t="s">
        <v>113</v>
      </c>
      <c r="B17" s="2">
        <v>88210</v>
      </c>
      <c r="C17" s="2">
        <v>582</v>
      </c>
      <c r="D17" s="1">
        <v>6.5978914E-3</v>
      </c>
      <c r="E17" s="2">
        <v>593</v>
      </c>
      <c r="F17" s="21">
        <v>2902038.47</v>
      </c>
      <c r="G17" s="51">
        <v>241.43270000000001</v>
      </c>
    </row>
    <row r="18" spans="1:7" x14ac:dyDescent="0.25">
      <c r="A18" s="25" t="s">
        <v>120</v>
      </c>
      <c r="B18" s="2">
        <v>3126</v>
      </c>
      <c r="C18" s="2">
        <v>195</v>
      </c>
      <c r="D18" s="1">
        <v>6.2380038399999997E-2</v>
      </c>
      <c r="E18" s="2">
        <v>248</v>
      </c>
      <c r="F18" s="21">
        <v>3359824.49</v>
      </c>
      <c r="G18" s="51">
        <v>239.92330000000001</v>
      </c>
    </row>
    <row r="19" spans="1:7" x14ac:dyDescent="0.25">
      <c r="A19" s="25" t="s">
        <v>105</v>
      </c>
      <c r="B19" s="2">
        <v>888</v>
      </c>
      <c r="C19" s="2">
        <v>158</v>
      </c>
      <c r="D19" s="1">
        <v>0.1779279279</v>
      </c>
      <c r="E19" s="2">
        <v>222</v>
      </c>
      <c r="F19" s="21">
        <v>2087244.99</v>
      </c>
      <c r="G19" s="51">
        <v>226.66149999999999</v>
      </c>
    </row>
    <row r="20" spans="1:7" x14ac:dyDescent="0.25">
      <c r="A20" s="25" t="s">
        <v>128</v>
      </c>
      <c r="B20" s="2">
        <v>645</v>
      </c>
      <c r="C20" s="2">
        <v>76</v>
      </c>
      <c r="D20" s="1">
        <v>0.1178294574</v>
      </c>
      <c r="E20" s="2">
        <v>101</v>
      </c>
      <c r="F20" s="21">
        <v>4782166.3499999996</v>
      </c>
      <c r="G20" s="51">
        <v>225.0095</v>
      </c>
    </row>
    <row r="21" spans="1:7" x14ac:dyDescent="0.25">
      <c r="A21" s="25" t="s">
        <v>129</v>
      </c>
      <c r="B21" s="2">
        <v>815</v>
      </c>
      <c r="C21" s="2">
        <v>111</v>
      </c>
      <c r="D21" s="1">
        <v>0.13619631900000001</v>
      </c>
      <c r="E21" s="2">
        <v>153</v>
      </c>
      <c r="F21" s="21">
        <v>2579050.37</v>
      </c>
      <c r="G21" s="51">
        <v>211.25880000000001</v>
      </c>
    </row>
    <row r="22" spans="1:7" x14ac:dyDescent="0.25">
      <c r="A22" s="25" t="s">
        <v>119</v>
      </c>
      <c r="B22" s="2">
        <v>1169</v>
      </c>
      <c r="C22" s="2">
        <v>154</v>
      </c>
      <c r="D22" s="1">
        <v>0.13173652690000001</v>
      </c>
      <c r="E22" s="2">
        <v>253</v>
      </c>
      <c r="F22" s="21">
        <v>2151491.06</v>
      </c>
      <c r="G22" s="51">
        <v>190.18260000000001</v>
      </c>
    </row>
    <row r="23" spans="1:7" x14ac:dyDescent="0.25">
      <c r="A23" s="25" t="s">
        <v>123</v>
      </c>
      <c r="B23" s="2">
        <v>1058</v>
      </c>
      <c r="C23" s="2">
        <v>148</v>
      </c>
      <c r="D23" s="1">
        <v>0.13988657839999999</v>
      </c>
      <c r="E23" s="2">
        <v>197</v>
      </c>
      <c r="F23" s="21">
        <v>1874077.57</v>
      </c>
      <c r="G23" s="51">
        <v>187.7424</v>
      </c>
    </row>
    <row r="24" spans="1:7" x14ac:dyDescent="0.25">
      <c r="A24" s="25" t="s">
        <v>131</v>
      </c>
      <c r="B24" s="2">
        <v>560</v>
      </c>
      <c r="C24" s="2">
        <v>87</v>
      </c>
      <c r="D24" s="1">
        <v>0.15535714289999999</v>
      </c>
      <c r="E24" s="2">
        <v>117</v>
      </c>
      <c r="F24" s="21">
        <v>1573166.98</v>
      </c>
      <c r="G24" s="51">
        <v>184.8064</v>
      </c>
    </row>
    <row r="25" spans="1:7" x14ac:dyDescent="0.25">
      <c r="A25" s="25" t="s">
        <v>92</v>
      </c>
      <c r="B25" s="2">
        <v>532</v>
      </c>
      <c r="C25" s="2">
        <v>116</v>
      </c>
      <c r="D25" s="1">
        <v>0.2180451128</v>
      </c>
      <c r="E25" s="2">
        <v>192</v>
      </c>
      <c r="F25" s="21">
        <v>1657877.36</v>
      </c>
      <c r="G25" s="51">
        <v>174.31129999999999</v>
      </c>
    </row>
    <row r="26" spans="1:7" x14ac:dyDescent="0.25">
      <c r="A26" s="25" t="s">
        <v>111</v>
      </c>
      <c r="B26" s="2">
        <v>157513</v>
      </c>
      <c r="C26" s="2">
        <v>1057</v>
      </c>
      <c r="D26" s="1">
        <v>6.7105571999999999E-3</v>
      </c>
      <c r="E26" s="2">
        <v>1067</v>
      </c>
      <c r="F26" s="21">
        <v>1933475.42</v>
      </c>
      <c r="G26" s="51">
        <v>170.10929999999999</v>
      </c>
    </row>
    <row r="27" spans="1:7" x14ac:dyDescent="0.25">
      <c r="A27" s="25" t="s">
        <v>94</v>
      </c>
      <c r="B27" s="2">
        <v>455</v>
      </c>
      <c r="C27" s="2">
        <v>95</v>
      </c>
      <c r="D27" s="1">
        <v>0.20879120879999999</v>
      </c>
      <c r="E27" s="2">
        <v>145</v>
      </c>
      <c r="F27" s="21">
        <v>1584064.25</v>
      </c>
      <c r="G27" s="51">
        <v>169.29929999999999</v>
      </c>
    </row>
    <row r="28" spans="1:7" x14ac:dyDescent="0.25">
      <c r="A28" s="25" t="s">
        <v>124</v>
      </c>
      <c r="B28" s="2">
        <v>1252</v>
      </c>
      <c r="C28" s="2">
        <v>111</v>
      </c>
      <c r="D28" s="1">
        <v>8.8658147000000007E-2</v>
      </c>
      <c r="E28" s="2">
        <v>168</v>
      </c>
      <c r="F28" s="21">
        <v>1826304.76</v>
      </c>
      <c r="G28" s="51">
        <v>156.29159999999999</v>
      </c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Summary_of_At_Risk_Admissions</vt:lpstr>
      <vt:lpstr>PPR_Summary</vt:lpstr>
      <vt:lpstr>PPR_by_Clinical_Relationships</vt:lpstr>
      <vt:lpstr>Top_25_PPR_Rates</vt:lpstr>
      <vt:lpstr>Top_25_PPR_Counts</vt:lpstr>
      <vt:lpstr>Top_25_PPR_Expenditures</vt:lpstr>
      <vt:lpstr>Top_25_PPR_Weights</vt:lpstr>
      <vt:lpstr>PPR_by_Clinical_Relationships</vt:lpstr>
      <vt:lpstr>PPR_Summary</vt:lpstr>
      <vt:lpstr>Top_25_PPR_Counts</vt:lpstr>
      <vt:lpstr>Top_25_PPR_Expenditures</vt:lpstr>
      <vt:lpstr>Top_25_PPR_Rates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hhx</dc:creator>
  <cp:lastModifiedBy>Bendiks,Nicholas (HHSC)</cp:lastModifiedBy>
  <dcterms:created xsi:type="dcterms:W3CDTF">2014-04-25T17:34:35Z</dcterms:created>
  <dcterms:modified xsi:type="dcterms:W3CDTF">2021-07-23T15:58:41Z</dcterms:modified>
</cp:coreProperties>
</file>