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Quality of Care Data\PPR PPC FY17\mid-year\"/>
    </mc:Choice>
  </mc:AlternateContent>
  <bookViews>
    <workbookView xWindow="9480" yWindow="75" windowWidth="20340" windowHeight="14340"/>
  </bookViews>
  <sheets>
    <sheet name="Data Dictionary" sheetId="2" r:id="rId1"/>
    <sheet name="PPC_weight_CA1011_PPCv330_2015" sheetId="1" r:id="rId2"/>
    <sheet name="note" sheetId="3" r:id="rId3"/>
  </sheets>
  <calcPr calcId="152511"/>
</workbook>
</file>

<file path=xl/calcChain.xml><?xml version="1.0" encoding="utf-8"?>
<calcChain xmlns="http://schemas.openxmlformats.org/spreadsheetml/2006/main">
  <c r="C68" i="1" l="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<sst xmlns="http://schemas.openxmlformats.org/spreadsheetml/2006/main" count="84" uniqueCount="82">
  <si>
    <t>PPC Description</t>
  </si>
  <si>
    <t>PPC Frequency</t>
  </si>
  <si>
    <t>PPC WT (California)</t>
  </si>
  <si>
    <t>Scaling Factor</t>
  </si>
  <si>
    <t xml:space="preserve">Stroke &amp; Intracranial Hemorrhage </t>
  </si>
  <si>
    <t xml:space="preserve">Extreme CNS Complications </t>
  </si>
  <si>
    <t xml:space="preserve">Acute Pulmonary Edema and Respiratory Failure without Ventilation </t>
  </si>
  <si>
    <t>Acute Pulmonary Edema and Respiratory Failure with Ventilation</t>
  </si>
  <si>
    <t xml:space="preserve">Pneumonia &amp; Other Lung Infections </t>
  </si>
  <si>
    <t xml:space="preserve">Aspiration Pneumonia </t>
  </si>
  <si>
    <t>Pulmonary Embolism</t>
  </si>
  <si>
    <t>Other Pulmonary Complications</t>
  </si>
  <si>
    <t xml:space="preserve">Shock </t>
  </si>
  <si>
    <t xml:space="preserve">Congestive Heart Failure </t>
  </si>
  <si>
    <t xml:space="preserve">Acute Myocardial Infarction </t>
  </si>
  <si>
    <t xml:space="preserve">Cardiac Arrythmias &amp; Conduction Disturbances </t>
  </si>
  <si>
    <t xml:space="preserve">Other Cardiac Complications </t>
  </si>
  <si>
    <t xml:space="preserve">Ventricular Fibrillation/Cardiac Arrest </t>
  </si>
  <si>
    <t>Peripheral Vascular Complications except Venous Thrombosis</t>
  </si>
  <si>
    <t xml:space="preserve">Venous Thrombosis </t>
  </si>
  <si>
    <t xml:space="preserve">Major Gastrointestinal Complications without Transfusion or Significant Bleeding </t>
  </si>
  <si>
    <t xml:space="preserve">Major Gastrointestinal Complications with Transfusion or Significant Bleeding </t>
  </si>
  <si>
    <t xml:space="preserve">Major Liver Complications </t>
  </si>
  <si>
    <t xml:space="preserve">Other Gastrointestinal Complications without Transfusion or Significant Bleeding </t>
  </si>
  <si>
    <t xml:space="preserve">Clostridium Difficile Colitis </t>
  </si>
  <si>
    <t xml:space="preserve">Renal Failure without Dialysis </t>
  </si>
  <si>
    <t xml:space="preserve">Renal Failure with Dialysis </t>
  </si>
  <si>
    <t>Diabetic Ketoacidosis &amp; Coma</t>
  </si>
  <si>
    <t xml:space="preserve">Post-Hemorrhagic &amp; Other Acute Anemia with Transfusion </t>
  </si>
  <si>
    <t xml:space="preserve">In-Hospital Trauma and Fractures </t>
  </si>
  <si>
    <t xml:space="preserve">Poisonings except from Anesthesia </t>
  </si>
  <si>
    <t xml:space="preserve">Poisonings due to Anesthesia </t>
  </si>
  <si>
    <t xml:space="preserve">Transfusion Incompatibility Reaction </t>
  </si>
  <si>
    <t xml:space="preserve">Cellulitis </t>
  </si>
  <si>
    <t xml:space="preserve">Moderate Infections </t>
  </si>
  <si>
    <t>Septicemia &amp; Severe Infections</t>
  </si>
  <si>
    <t>Acute Mental Health Changes</t>
  </si>
  <si>
    <t xml:space="preserve">Reopening Surgical Site </t>
  </si>
  <si>
    <t xml:space="preserve">Accidental Puncture/Laceration during Invasive Procedure </t>
  </si>
  <si>
    <t xml:space="preserve">Accidental Cut or Hemorrhage during Other Medical Care </t>
  </si>
  <si>
    <t>Other Surgical Complication - Moderate</t>
  </si>
  <si>
    <t xml:space="preserve">Post-procedure Foreign Bodies </t>
  </si>
  <si>
    <t xml:space="preserve">Encephalopathy </t>
  </si>
  <si>
    <t>Other Complications of Medical Care</t>
  </si>
  <si>
    <t>Iatrogenic Pneumothrax</t>
  </si>
  <si>
    <t>Mechanical Complication of Device, Implant &amp; Graft</t>
  </si>
  <si>
    <t xml:space="preserve">Gastrointestinal Ostomy Complications </t>
  </si>
  <si>
    <t>Inflammation &amp; Other Complications of Devices, Implants or Grafts except Vascular Infection</t>
  </si>
  <si>
    <t>Infection, Inflammation and Clotting Complications of Peripheral Vascular Catheters and Infusions</t>
  </si>
  <si>
    <t xml:space="preserve">Infections due to Central Venous Catheters </t>
  </si>
  <si>
    <t xml:space="preserve">Obstetrical Hemorrhage without Transfusion </t>
  </si>
  <si>
    <t xml:space="preserve">Obstetrical Hemorrhage wtih Transfusion </t>
  </si>
  <si>
    <t xml:space="preserve">Obstetric Lacerations &amp; Other Trauma Without Instrumentation </t>
  </si>
  <si>
    <t xml:space="preserve">Obstetric Lacerations &amp; Other Trauma With Instrumentation </t>
  </si>
  <si>
    <t xml:space="preserve">Medical &amp; Anesthesia Obstetric Complications </t>
  </si>
  <si>
    <t>Major Puerperal Infection and Other Major Obstetric Complications</t>
  </si>
  <si>
    <t xml:space="preserve">Other Complications of Obstetrical Surgical &amp; Perineal Wounds </t>
  </si>
  <si>
    <t xml:space="preserve">Delivery with Placental Complications </t>
  </si>
  <si>
    <t xml:space="preserve">Other In-Hospital Adverse Events </t>
  </si>
  <si>
    <t xml:space="preserve">Urinary Tract Infection </t>
  </si>
  <si>
    <t xml:space="preserve">Catheter-Related Urinary Tract Infection </t>
  </si>
  <si>
    <t>National (HCUP) PPC Wt</t>
  </si>
  <si>
    <t>Number of admissions where a specific PPC (01-66) was assigned.  Patients that were not globally excluded and had no specific clinical exclusions for a PPC were considered at risk for the specific complication group.</t>
  </si>
  <si>
    <t>Genitourinary Complications Except Urinary Tract Infection</t>
  </si>
  <si>
    <t>Pressure Ulcer</t>
  </si>
  <si>
    <t>Post-Procedural Infection &amp; Deep Wound Disruption Without Procedure</t>
  </si>
  <si>
    <t>Post-Procedural Wound Infection &amp; Deep Wound Disruption with Procedure</t>
  </si>
  <si>
    <t>Peri-Operative Hemorrhage &amp; Hematoma without Hemorrhage Control Procedure or I&amp;D Procedure</t>
  </si>
  <si>
    <t>Peri-Operative Hemorrhage &amp; Hematoma with Hemorrhage Control Procedure or I&amp;D Procedure</t>
  </si>
  <si>
    <t>Post-Procedural Substance Reaction &amp; Non-O.R. Procedure for Foreign Body</t>
  </si>
  <si>
    <t>Post-Procedural Respiratory Failure with Tracheostomy</t>
  </si>
  <si>
    <t>Marginal weight (cost) of a PPC relative to average case weight (cost) computed from the California hospital discharge data set. AVG case weight is typically obtained through regression and excludes PPC cost.</t>
  </si>
  <si>
    <t>Ratio of average National weight (HCUP) to average California weight for same mix of cases. The scaling factor adjusts for case composition and central cost distribution differences between California data used to calculate PPC weights and HCUP data used to compute National weights.</t>
  </si>
  <si>
    <t>PPC Wt (California)</t>
  </si>
  <si>
    <t>PPC Wt (California) * Scaling Factor</t>
  </si>
  <si>
    <t>Column descriptions for the PPC_weight_CA tab:</t>
  </si>
  <si>
    <t>Column Heading</t>
  </si>
  <si>
    <t>Description</t>
  </si>
  <si>
    <t xml:space="preserve">No changes to the PPC Weight Values . The version 33.0 values are identical to  version 32.0 values. </t>
  </si>
  <si>
    <r>
      <rPr>
        <b/>
        <sz val="12"/>
        <rFont val="Times New Roman"/>
        <family val="1"/>
      </rPr>
      <t xml:space="preserve">PPC Version 33.0 Weights - (2010 - 2011) </t>
    </r>
    <r>
      <rPr>
        <b/>
        <sz val="10"/>
        <rFont val="Times New Roman"/>
        <family val="1"/>
      </rPr>
      <t xml:space="preserve">
Overview: </t>
    </r>
    <r>
      <rPr>
        <sz val="10"/>
        <rFont val="Times New Roman"/>
        <family val="1"/>
      </rPr>
      <t xml:space="preserve">
Potentially Preventable Complications (PPCs) are harmful events (e.g. accidental laceration during a procedure, improper administration of medication) or negative outcomes (e.g., hospital-acquired pneumonia, C. difficile colitis) that develop after hospital admission and may result from processes of care and treatment rather than from natural progression of the underlying illness and are therefore potentially preventable. There are 66 PPCs that are possible for classification. The exact logic used to determine Potentially Preventable Complications can be found in the PPC Definitions Manual.  The PPC Grouper Software classifies each hospital admission for one or more of the 66 PPC's into either the At-risk for a PPC, PPC, or Not a PPC classification.
The output from the PPC Grouping software can be used to compute PPC rates by computing the ratio of the number of admissions with a PPC divided by the sum of admissions classified as At Risk for a PPC per PPC. The PPC classification system recognizes that the probability that a complication will occur depends not only on the reason for admission, but also on the patient’s severity of illness at admission. A hospital’s PPC rate therefore depends on the case-mix of its patients and the quality of hospital care. Differences in case-mix among hospitals are to be expected. To compensate for those differences, i.e., to eliminate the impact of case-mix, data are standardized using the 3M™ All Patient Refined Diagnosis Related Groups (APR DRG) Software, a well-established classification system for hospitalized patients. In the PPC classification system logic, both the reason for admission and the severity of illness level at admission are determined using APR DRGs.  Depending on their clinical characteristics or discharge status, discharges can be totally excluded from the PPC analysis. 
Once PPCs are identified and standardized using APR DRGs, the information for each hospital is summarized for review and comparison with other hospitals. Higher than expected PPC rates may be an indicator of quality of care problems during hospitalization.
Performance evaluation for a target hospital is conducted by using the PPC norms to calculate an expected number of complications for a given patient mix then comparing this value to the observed (actual) number of complications. For an individual PPC the interpretation of relative performance is straightforward, it is greater or lesser than the expected. The same is not true for measuring aggregate performance which requires comparison of performance across the various PPCs and for understanding the impact of PPC performance relative to cost. To achieve these objectives the performance norm is delivered in conjunction with a measure of the marginal cost of a PPC.  For more information on how to use PPC weights in cost analysis, please see the User Guide for Potentially Preventable Complication Weights. 
Dataset:
PPC weights were calculated from the State of California (OSHPD) Inpatient Discharge Dataset from 2010 and 2011. This document contains one tab. It contains weights aggregated by PPC.  Hospitals with poor POA reporting quality were excluded.  Any patient record found to be suspect based on the criteria found in the document "3M™ Potentially Preventable Complications (PPC) Classification System: Evaluating the quality of POA reporting in hospital claims data" was rejected prior to the system considering it for the PPC classification.  Patient records with errors were not counted in the PPC rate calculations.  
Also excluded for the relative weight calculations were discharges with:
1. Total charge = &lt; 200 and &gt;=1,500,000 and
2. Discharge status =  2 (short term hospital), 5 (other facility), 7 (left against medical advice), 20 (died)
</t>
    </r>
  </si>
  <si>
    <t>PPC</t>
  </si>
  <si>
    <t>National_HCUP_PPC_Wt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</si>
</sst>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
    <numFmt numFmtId="165" formatCode="0.0000"/>
  </numFmts>
  <fonts count="15" x14ac:knownFonts="1">
    <font>
      <sz val="11"/>
      <color theme="1"/>
      <name val="Calibri"/>
      <family val="2"/>
      <scheme val="minor"/>
    </font>
    <font>
      <sz val="11"/>
      <color theme="1"/>
      <name val="Calibri"/>
      <family val="2"/>
      <scheme val="minor"/>
    </font>
    <font>
      <b/>
      <sz val="10"/>
      <color theme="1"/>
      <name val="Arial"/>
      <family val="2"/>
    </font>
    <font>
      <sz val="10"/>
      <color theme="1"/>
      <name val="Calibri"/>
      <family val="2"/>
      <scheme val="minor"/>
    </font>
    <font>
      <sz val="10"/>
      <color theme="1"/>
      <name val="Arial"/>
      <family val="2"/>
    </font>
    <font>
      <b/>
      <sz val="12"/>
      <color theme="1"/>
      <name val="Arial"/>
      <family val="2"/>
    </font>
    <font>
      <sz val="11"/>
      <color theme="1"/>
      <name val="Arial"/>
      <family val="2"/>
    </font>
    <font>
      <sz val="10"/>
      <color theme="1"/>
      <name val="MS Sans Serif"/>
      <family val="2"/>
    </font>
    <font>
      <sz val="10"/>
      <name val="Arial"/>
      <family val="2"/>
    </font>
    <font>
      <sz val="10"/>
      <color theme="1"/>
      <name val="Times New Roman"/>
      <family val="1"/>
    </font>
    <font>
      <b/>
      <sz val="12"/>
      <name val="Times New Roman"/>
      <family val="1"/>
    </font>
    <font>
      <b/>
      <sz val="10"/>
      <name val="Times New Roman"/>
      <family val="1"/>
    </font>
    <font>
      <sz val="10"/>
      <name val="Times New Roman"/>
      <family val="1"/>
    </font>
    <font>
      <b/>
      <sz val="10"/>
      <color theme="1"/>
      <name val="Times New Roman"/>
      <family val="1"/>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3" fillId="0" borderId="0" xfId="0" applyFont="1"/>
    <xf numFmtId="0" fontId="4" fillId="2" borderId="1" xfId="0" applyFont="1" applyFill="1" applyBorder="1" applyAlignment="1">
      <alignment horizontal="center"/>
    </xf>
    <xf numFmtId="0" fontId="4" fillId="2" borderId="1" xfId="0" applyFont="1" applyFill="1" applyBorder="1"/>
    <xf numFmtId="164" fontId="3" fillId="0" borderId="1" xfId="0" applyNumberFormat="1" applyFont="1" applyBorder="1"/>
    <xf numFmtId="165" fontId="4" fillId="0" borderId="1" xfId="0" applyNumberFormat="1" applyFont="1" applyBorder="1"/>
    <xf numFmtId="0" fontId="4" fillId="0" borderId="0" xfId="0" applyFont="1" applyAlignment="1">
      <alignment horizontal="center"/>
    </xf>
    <xf numFmtId="0" fontId="4" fillId="0" borderId="0" xfId="0" applyFont="1"/>
    <xf numFmtId="164" fontId="4" fillId="0" borderId="0" xfId="0" applyNumberFormat="1" applyFont="1"/>
    <xf numFmtId="0" fontId="4" fillId="0" borderId="0" xfId="0" applyFont="1" applyBorder="1"/>
    <xf numFmtId="3" fontId="3" fillId="0" borderId="0" xfId="0" applyNumberFormat="1" applyFont="1"/>
    <xf numFmtId="3" fontId="3" fillId="0" borderId="1" xfId="0" applyNumberFormat="1" applyFont="1" applyBorder="1"/>
    <xf numFmtId="3" fontId="3" fillId="0" borderId="2" xfId="0" applyNumberFormat="1" applyFont="1" applyBorder="1"/>
    <xf numFmtId="3" fontId="4" fillId="0" borderId="1" xfId="1" applyNumberFormat="1" applyFont="1" applyBorder="1" applyAlignment="1">
      <alignment horizontal="right"/>
    </xf>
    <xf numFmtId="0" fontId="5" fillId="0" borderId="0" xfId="0" applyFont="1"/>
    <xf numFmtId="0" fontId="6" fillId="0" borderId="0" xfId="0" applyFont="1"/>
    <xf numFmtId="0" fontId="7" fillId="0" borderId="0" xfId="0" applyFont="1"/>
    <xf numFmtId="0" fontId="8" fillId="0" borderId="0" xfId="0" applyFont="1" applyFill="1" applyAlignment="1">
      <alignment vertical="top" wrapText="1"/>
    </xf>
    <xf numFmtId="0" fontId="9" fillId="0" borderId="0" xfId="0" applyFont="1" applyAlignment="1">
      <alignment horizontal="left" vertical="top" wrapText="1"/>
    </xf>
    <xf numFmtId="3" fontId="2" fillId="0" borderId="1" xfId="0" applyNumberFormat="1" applyFont="1" applyFill="1" applyBorder="1" applyAlignment="1">
      <alignment horizontal="center" wrapText="1"/>
    </xf>
    <xf numFmtId="164" fontId="2" fillId="0" borderId="1" xfId="0" applyNumberFormat="1" applyFont="1" applyFill="1" applyBorder="1" applyAlignment="1">
      <alignment horizontal="center" wrapText="1"/>
    </xf>
    <xf numFmtId="0" fontId="11" fillId="0" borderId="1" xfId="0" applyFont="1" applyBorder="1" applyAlignment="1">
      <alignment horizontal="left" wrapText="1"/>
    </xf>
    <xf numFmtId="3" fontId="9" fillId="0" borderId="1" xfId="0" applyNumberFormat="1" applyFont="1" applyFill="1" applyBorder="1" applyAlignment="1">
      <alignment horizontal="left" wrapText="1"/>
    </xf>
    <xf numFmtId="3" fontId="13" fillId="0" borderId="1" xfId="0" applyNumberFormat="1" applyFont="1" applyFill="1" applyBorder="1" applyAlignment="1">
      <alignment horizontal="left" wrapText="1"/>
    </xf>
    <xf numFmtId="164" fontId="13" fillId="0" borderId="1" xfId="0" applyNumberFormat="1" applyFont="1" applyFill="1" applyBorder="1" applyAlignment="1">
      <alignment horizontal="left" wrapText="1"/>
    </xf>
    <xf numFmtId="0" fontId="13" fillId="0" borderId="1" xfId="0" applyFont="1" applyFill="1" applyBorder="1" applyAlignment="1">
      <alignment horizontal="left" wrapText="1"/>
    </xf>
    <xf numFmtId="3" fontId="13" fillId="0" borderId="2" xfId="0" applyNumberFormat="1" applyFont="1" applyFill="1" applyBorder="1" applyAlignment="1">
      <alignment horizontal="left" wrapText="1"/>
    </xf>
    <xf numFmtId="3" fontId="9" fillId="0" borderId="2" xfId="0" applyNumberFormat="1" applyFont="1" applyFill="1" applyBorder="1" applyAlignment="1">
      <alignment horizontal="left" wrapText="1"/>
    </xf>
    <xf numFmtId="0" fontId="11" fillId="0" borderId="0" xfId="0" applyFont="1" applyBorder="1" applyAlignment="1">
      <alignment horizontal="left" wrapText="1"/>
    </xf>
    <xf numFmtId="0" fontId="0" fillId="0" borderId="0" xfId="0" applyBorder="1"/>
    <xf numFmtId="0" fontId="14" fillId="0" borderId="0" xfId="0" applyFont="1"/>
    <xf numFmtId="0" fontId="11" fillId="0" borderId="0" xfId="0" applyFont="1" applyBorder="1" applyAlignment="1">
      <alignment horizontal="left" wrapText="1"/>
    </xf>
    <xf numFmtId="0" fontId="12" fillId="0"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
  <sheetViews>
    <sheetView tabSelected="1" zoomScale="110" zoomScaleNormal="110" workbookViewId="0">
      <selection sqref="A1:B1"/>
    </sheetView>
  </sheetViews>
  <sheetFormatPr defaultRowHeight="15.75" x14ac:dyDescent="0.25"/>
  <cols>
    <col min="1" max="1" width="43.140625" style="16" customWidth="1"/>
    <col min="2" max="2" width="122.7109375" style="17" customWidth="1"/>
    <col min="3" max="3" width="20.42578125" customWidth="1"/>
  </cols>
  <sheetData>
    <row r="1" spans="1:16384" ht="409.5" customHeight="1" x14ac:dyDescent="0.25">
      <c r="A1" s="34" t="s">
        <v>79</v>
      </c>
      <c r="B1" s="34"/>
      <c r="C1" s="20"/>
    </row>
    <row r="2" spans="1:16384" ht="24" customHeight="1" x14ac:dyDescent="0.25">
      <c r="A2" s="33" t="s">
        <v>75</v>
      </c>
      <c r="B2" s="33"/>
      <c r="C2" s="18"/>
    </row>
    <row r="3" spans="1:16384" s="31" customFormat="1" ht="18" customHeight="1" x14ac:dyDescent="0.25">
      <c r="A3" s="23" t="s">
        <v>76</v>
      </c>
      <c r="B3" s="23" t="s">
        <v>77</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c r="XFA3" s="30"/>
      <c r="XFB3" s="30"/>
      <c r="XFC3" s="30"/>
      <c r="XFD3" s="30"/>
    </row>
    <row r="4" spans="1:16384" ht="60.75" customHeight="1" x14ac:dyDescent="0.25">
      <c r="A4" s="28" t="s">
        <v>1</v>
      </c>
      <c r="B4" s="29" t="s">
        <v>62</v>
      </c>
      <c r="C4" s="18"/>
    </row>
    <row r="5" spans="1:16384" ht="77.25" customHeight="1" x14ac:dyDescent="0.25">
      <c r="A5" s="26" t="s">
        <v>73</v>
      </c>
      <c r="B5" s="24" t="s">
        <v>71</v>
      </c>
      <c r="C5" s="18"/>
    </row>
    <row r="6" spans="1:16384" ht="65.25" customHeight="1" x14ac:dyDescent="0.25">
      <c r="A6" s="27" t="s">
        <v>3</v>
      </c>
      <c r="B6" s="24" t="s">
        <v>72</v>
      </c>
      <c r="C6" s="18"/>
    </row>
    <row r="7" spans="1:16384" ht="41.25" customHeight="1" x14ac:dyDescent="0.25">
      <c r="A7" s="25" t="s">
        <v>61</v>
      </c>
      <c r="B7" s="24" t="s">
        <v>74</v>
      </c>
      <c r="C7" s="18"/>
    </row>
    <row r="8" spans="1:16384" ht="15" x14ac:dyDescent="0.25">
      <c r="A8"/>
      <c r="B8" s="19"/>
      <c r="C8" s="18"/>
    </row>
  </sheetData>
  <mergeCells count="2">
    <mergeCell ref="A2:B2"/>
    <mergeCell ref="A1:B1"/>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G4" sqref="G4"/>
    </sheetView>
  </sheetViews>
  <sheetFormatPr defaultColWidth="8.7109375" defaultRowHeight="12.75" x14ac:dyDescent="0.2"/>
  <cols>
    <col min="1" max="1" width="8.7109375" style="3"/>
    <col min="2" max="2" width="81.5703125" style="3" customWidth="1"/>
    <col min="3" max="3" width="16.85546875" style="12" customWidth="1"/>
    <col min="4" max="6" width="16.85546875" style="3" customWidth="1"/>
    <col min="7" max="16384" width="8.7109375" style="3"/>
  </cols>
  <sheetData>
    <row r="1" spans="1:6" ht="29.45" customHeight="1" x14ac:dyDescent="0.2">
      <c r="A1" s="1" t="s">
        <v>80</v>
      </c>
      <c r="B1" s="1" t="s">
        <v>0</v>
      </c>
      <c r="C1" s="21" t="s">
        <v>1</v>
      </c>
      <c r="D1" s="22" t="s">
        <v>2</v>
      </c>
      <c r="E1" s="2" t="s">
        <v>3</v>
      </c>
      <c r="F1" s="2" t="s">
        <v>81</v>
      </c>
    </row>
    <row r="2" spans="1:6" x14ac:dyDescent="0.2">
      <c r="A2" s="4">
        <v>1</v>
      </c>
      <c r="B2" s="5" t="s">
        <v>4</v>
      </c>
      <c r="C2" s="13">
        <v>4845</v>
      </c>
      <c r="D2" s="6">
        <v>1.2533821056447891</v>
      </c>
      <c r="E2" s="7">
        <v>0.91374670368483579</v>
      </c>
      <c r="F2" s="7">
        <f t="shared" ref="F2:F65" si="0">D2*E2</f>
        <v>1.1452737674904847</v>
      </c>
    </row>
    <row r="3" spans="1:6" x14ac:dyDescent="0.2">
      <c r="A3" s="4">
        <v>2</v>
      </c>
      <c r="B3" s="5" t="s">
        <v>5</v>
      </c>
      <c r="C3" s="13">
        <v>2108</v>
      </c>
      <c r="D3" s="6">
        <v>1.6923602078237525</v>
      </c>
      <c r="E3" s="7">
        <v>0.91374670368483579</v>
      </c>
      <c r="F3" s="7">
        <f t="shared" si="0"/>
        <v>1.5463885613463375</v>
      </c>
    </row>
    <row r="4" spans="1:6" x14ac:dyDescent="0.2">
      <c r="A4" s="4">
        <v>3</v>
      </c>
      <c r="B4" s="5" t="s">
        <v>6</v>
      </c>
      <c r="C4" s="13">
        <v>26780</v>
      </c>
      <c r="D4" s="6">
        <v>0.87095664089214009</v>
      </c>
      <c r="E4" s="7">
        <v>0.91374670368483579</v>
      </c>
      <c r="F4" s="7">
        <f t="shared" si="0"/>
        <v>0.79583375966761027</v>
      </c>
    </row>
    <row r="5" spans="1:6" x14ac:dyDescent="0.2">
      <c r="A5" s="4">
        <v>4</v>
      </c>
      <c r="B5" s="5" t="s">
        <v>7</v>
      </c>
      <c r="C5" s="13">
        <v>5678</v>
      </c>
      <c r="D5" s="6">
        <v>2.999610186825787</v>
      </c>
      <c r="E5" s="7">
        <v>0.91374670368483579</v>
      </c>
      <c r="F5" s="7">
        <f t="shared" si="0"/>
        <v>2.7408839205515174</v>
      </c>
    </row>
    <row r="6" spans="1:6" x14ac:dyDescent="0.2">
      <c r="A6" s="4">
        <v>5</v>
      </c>
      <c r="B6" s="5" t="s">
        <v>8</v>
      </c>
      <c r="C6" s="13">
        <v>24337</v>
      </c>
      <c r="D6" s="6">
        <v>1.4720561390704463</v>
      </c>
      <c r="E6" s="7">
        <v>0.91374670368483579</v>
      </c>
      <c r="F6" s="7">
        <f t="shared" si="0"/>
        <v>1.3450864447146464</v>
      </c>
    </row>
    <row r="7" spans="1:6" x14ac:dyDescent="0.2">
      <c r="A7" s="4">
        <v>6</v>
      </c>
      <c r="B7" s="5" t="s">
        <v>9</v>
      </c>
      <c r="C7" s="13">
        <v>11766</v>
      </c>
      <c r="D7" s="6">
        <v>1.3738321279149419</v>
      </c>
      <c r="E7" s="7">
        <v>0.91374670368483579</v>
      </c>
      <c r="F7" s="7">
        <f t="shared" si="0"/>
        <v>1.2553345782986018</v>
      </c>
    </row>
    <row r="8" spans="1:6" x14ac:dyDescent="0.2">
      <c r="A8" s="4">
        <v>7</v>
      </c>
      <c r="B8" s="5" t="s">
        <v>10</v>
      </c>
      <c r="C8" s="13">
        <v>2933</v>
      </c>
      <c r="D8" s="6">
        <v>1.4961231312610277</v>
      </c>
      <c r="E8" s="7">
        <v>0.91374670368483579</v>
      </c>
      <c r="F8" s="7">
        <f t="shared" si="0"/>
        <v>1.367077579496399</v>
      </c>
    </row>
    <row r="9" spans="1:6" x14ac:dyDescent="0.2">
      <c r="A9" s="4">
        <v>8</v>
      </c>
      <c r="B9" s="5" t="s">
        <v>11</v>
      </c>
      <c r="C9" s="13">
        <v>19599</v>
      </c>
      <c r="D9" s="6">
        <v>0.98676585670004535</v>
      </c>
      <c r="E9" s="7">
        <v>0.91374670368483579</v>
      </c>
      <c r="F9" s="7">
        <f t="shared" si="0"/>
        <v>0.9016540488684095</v>
      </c>
    </row>
    <row r="10" spans="1:6" x14ac:dyDescent="0.2">
      <c r="A10" s="4">
        <v>9</v>
      </c>
      <c r="B10" s="5" t="s">
        <v>12</v>
      </c>
      <c r="C10" s="13">
        <v>9618</v>
      </c>
      <c r="D10" s="6">
        <v>1.6561350697775308</v>
      </c>
      <c r="E10" s="7">
        <v>0.91374670368483579</v>
      </c>
      <c r="F10" s="7">
        <f t="shared" si="0"/>
        <v>1.5132879608660743</v>
      </c>
    </row>
    <row r="11" spans="1:6" x14ac:dyDescent="0.2">
      <c r="A11" s="4">
        <v>10</v>
      </c>
      <c r="B11" s="5" t="s">
        <v>13</v>
      </c>
      <c r="C11" s="13">
        <v>13912</v>
      </c>
      <c r="D11" s="6">
        <v>0.50032496115718639</v>
      </c>
      <c r="E11" s="7">
        <v>0.91374670368483579</v>
      </c>
      <c r="F11" s="7">
        <f t="shared" si="0"/>
        <v>0.45717028402862259</v>
      </c>
    </row>
    <row r="12" spans="1:6" x14ac:dyDescent="0.2">
      <c r="A12" s="4">
        <v>11</v>
      </c>
      <c r="B12" s="5" t="s">
        <v>14</v>
      </c>
      <c r="C12" s="13">
        <v>7311</v>
      </c>
      <c r="D12" s="6">
        <v>0.76979856614686759</v>
      </c>
      <c r="E12" s="7">
        <v>0.91374670368483579</v>
      </c>
      <c r="F12" s="7">
        <f t="shared" si="0"/>
        <v>0.70340090231801333</v>
      </c>
    </row>
    <row r="13" spans="1:6" x14ac:dyDescent="0.2">
      <c r="A13" s="4">
        <v>12</v>
      </c>
      <c r="B13" s="5" t="s">
        <v>15</v>
      </c>
      <c r="C13" s="13">
        <v>6993</v>
      </c>
      <c r="D13" s="6">
        <v>0.34340050132011257</v>
      </c>
      <c r="E13" s="7">
        <v>0.91374670368483579</v>
      </c>
      <c r="F13" s="7">
        <f t="shared" si="0"/>
        <v>0.31378107612497297</v>
      </c>
    </row>
    <row r="14" spans="1:6" x14ac:dyDescent="0.2">
      <c r="A14" s="4">
        <v>13</v>
      </c>
      <c r="B14" s="5" t="s">
        <v>16</v>
      </c>
      <c r="C14" s="13">
        <v>1791</v>
      </c>
      <c r="D14" s="6">
        <v>0.50945315899202048</v>
      </c>
      <c r="E14" s="7">
        <v>0.91374670368483579</v>
      </c>
      <c r="F14" s="7">
        <f t="shared" si="0"/>
        <v>0.46551114471078525</v>
      </c>
    </row>
    <row r="15" spans="1:6" x14ac:dyDescent="0.2">
      <c r="A15" s="4">
        <v>14</v>
      </c>
      <c r="B15" s="5" t="s">
        <v>17</v>
      </c>
      <c r="C15" s="13">
        <v>4519</v>
      </c>
      <c r="D15" s="6">
        <v>1.3725856303114456</v>
      </c>
      <c r="E15" s="7">
        <v>0.91374670368483579</v>
      </c>
      <c r="F15" s="7">
        <f t="shared" si="0"/>
        <v>1.2541955952222561</v>
      </c>
    </row>
    <row r="16" spans="1:6" x14ac:dyDescent="0.2">
      <c r="A16" s="4">
        <v>15</v>
      </c>
      <c r="B16" s="5" t="s">
        <v>18</v>
      </c>
      <c r="C16" s="13">
        <v>1399</v>
      </c>
      <c r="D16" s="6">
        <v>1.4047644453678565</v>
      </c>
      <c r="E16" s="7">
        <v>0.91374670368483579</v>
      </c>
      <c r="F16" s="7">
        <f t="shared" si="0"/>
        <v>1.2835988814085355</v>
      </c>
    </row>
    <row r="17" spans="1:6" x14ac:dyDescent="0.2">
      <c r="A17" s="4">
        <v>16</v>
      </c>
      <c r="B17" s="5" t="s">
        <v>19</v>
      </c>
      <c r="C17" s="13">
        <v>3897</v>
      </c>
      <c r="D17" s="6">
        <v>1.5700692044776667</v>
      </c>
      <c r="E17" s="7">
        <v>0.91374670368483579</v>
      </c>
      <c r="F17" s="7">
        <f t="shared" si="0"/>
        <v>1.4346455601485404</v>
      </c>
    </row>
    <row r="18" spans="1:6" x14ac:dyDescent="0.2">
      <c r="A18" s="4">
        <v>17</v>
      </c>
      <c r="B18" s="5" t="s">
        <v>20</v>
      </c>
      <c r="C18" s="13">
        <v>4260</v>
      </c>
      <c r="D18" s="6">
        <v>1.0228184027703984</v>
      </c>
      <c r="E18" s="7">
        <v>0.91374670368483579</v>
      </c>
      <c r="F18" s="7">
        <f t="shared" si="0"/>
        <v>0.93459694399964022</v>
      </c>
    </row>
    <row r="19" spans="1:6" x14ac:dyDescent="0.2">
      <c r="A19" s="4">
        <v>18</v>
      </c>
      <c r="B19" s="5" t="s">
        <v>21</v>
      </c>
      <c r="C19" s="13">
        <v>1826</v>
      </c>
      <c r="D19" s="6">
        <v>1.9783259349519995</v>
      </c>
      <c r="E19" s="7">
        <v>0.91374670368483579</v>
      </c>
      <c r="F19" s="7">
        <f t="shared" si="0"/>
        <v>1.8076888018766104</v>
      </c>
    </row>
    <row r="20" spans="1:6" x14ac:dyDescent="0.2">
      <c r="A20" s="4">
        <v>19</v>
      </c>
      <c r="B20" s="5" t="s">
        <v>22</v>
      </c>
      <c r="C20" s="13">
        <v>2916</v>
      </c>
      <c r="D20" s="6">
        <v>1.1165358456671086</v>
      </c>
      <c r="E20" s="7">
        <v>0.91374670368483579</v>
      </c>
      <c r="F20" s="7">
        <f t="shared" si="0"/>
        <v>1.0202309485242811</v>
      </c>
    </row>
    <row r="21" spans="1:6" x14ac:dyDescent="0.2">
      <c r="A21" s="4">
        <v>20</v>
      </c>
      <c r="B21" s="5" t="s">
        <v>23</v>
      </c>
      <c r="C21" s="13">
        <v>2599</v>
      </c>
      <c r="D21" s="6">
        <v>1.6335638747111447</v>
      </c>
      <c r="E21" s="7">
        <v>0.91374670368483579</v>
      </c>
      <c r="F21" s="7">
        <f t="shared" si="0"/>
        <v>1.4926636057759366</v>
      </c>
    </row>
    <row r="22" spans="1:6" x14ac:dyDescent="0.2">
      <c r="A22" s="4">
        <v>21</v>
      </c>
      <c r="B22" s="5" t="s">
        <v>24</v>
      </c>
      <c r="C22" s="13">
        <v>7102</v>
      </c>
      <c r="D22" s="6">
        <v>1.8792581408033591</v>
      </c>
      <c r="E22" s="7">
        <v>0.91374670368483579</v>
      </c>
      <c r="F22" s="7">
        <f t="shared" si="0"/>
        <v>1.7171659315319623</v>
      </c>
    </row>
    <row r="23" spans="1:6" x14ac:dyDescent="0.2">
      <c r="A23" s="4">
        <v>23</v>
      </c>
      <c r="B23" s="5" t="s">
        <v>63</v>
      </c>
      <c r="C23" s="13">
        <v>2271</v>
      </c>
      <c r="D23" s="6">
        <v>0.68359846264355018</v>
      </c>
      <c r="E23" s="7">
        <v>0.91374670368483579</v>
      </c>
      <c r="F23" s="7">
        <f t="shared" si="0"/>
        <v>0.62463584188456533</v>
      </c>
    </row>
    <row r="24" spans="1:6" x14ac:dyDescent="0.2">
      <c r="A24" s="4">
        <v>24</v>
      </c>
      <c r="B24" s="5" t="s">
        <v>25</v>
      </c>
      <c r="C24" s="13">
        <v>43319</v>
      </c>
      <c r="D24" s="6">
        <v>0.6597040624288375</v>
      </c>
      <c r="E24" s="7">
        <v>0.91374670368483579</v>
      </c>
      <c r="F24" s="7">
        <f t="shared" si="0"/>
        <v>0.6028024124518454</v>
      </c>
    </row>
    <row r="25" spans="1:6" x14ac:dyDescent="0.2">
      <c r="A25" s="4">
        <v>25</v>
      </c>
      <c r="B25" s="5" t="s">
        <v>26</v>
      </c>
      <c r="C25" s="13">
        <v>1445</v>
      </c>
      <c r="D25" s="6">
        <v>3.3791015879886679</v>
      </c>
      <c r="E25" s="7">
        <v>0.91374670368483579</v>
      </c>
      <c r="F25" s="7">
        <f t="shared" si="0"/>
        <v>3.0876429374408394</v>
      </c>
    </row>
    <row r="26" spans="1:6" x14ac:dyDescent="0.2">
      <c r="A26" s="4">
        <v>26</v>
      </c>
      <c r="B26" s="5" t="s">
        <v>27</v>
      </c>
      <c r="C26" s="13">
        <v>165</v>
      </c>
      <c r="D26" s="6">
        <v>0.94206453495004916</v>
      </c>
      <c r="E26" s="7">
        <v>0.91374670368483579</v>
      </c>
      <c r="F26" s="7">
        <f t="shared" si="0"/>
        <v>0.86080836346899525</v>
      </c>
    </row>
    <row r="27" spans="1:6" x14ac:dyDescent="0.2">
      <c r="A27" s="4">
        <v>27</v>
      </c>
      <c r="B27" s="5" t="s">
        <v>28</v>
      </c>
      <c r="C27" s="13">
        <v>5363</v>
      </c>
      <c r="D27" s="6">
        <v>0.9643864304957358</v>
      </c>
      <c r="E27" s="7">
        <v>0.91374670368483579</v>
      </c>
      <c r="F27" s="7">
        <f t="shared" si="0"/>
        <v>0.88120492194386357</v>
      </c>
    </row>
    <row r="28" spans="1:6" x14ac:dyDescent="0.2">
      <c r="A28" s="4">
        <v>28</v>
      </c>
      <c r="B28" s="5" t="s">
        <v>29</v>
      </c>
      <c r="C28" s="13">
        <v>706</v>
      </c>
      <c r="D28" s="6">
        <v>0.36693054069688019</v>
      </c>
      <c r="E28" s="7">
        <v>0.91374670368483579</v>
      </c>
      <c r="F28" s="7">
        <f t="shared" si="0"/>
        <v>0.33528157204306874</v>
      </c>
    </row>
    <row r="29" spans="1:6" x14ac:dyDescent="0.2">
      <c r="A29" s="4">
        <v>29</v>
      </c>
      <c r="B29" s="5" t="s">
        <v>30</v>
      </c>
      <c r="C29" s="13">
        <v>757</v>
      </c>
      <c r="D29" s="6">
        <v>0.1983273571593569</v>
      </c>
      <c r="E29" s="7">
        <v>0.91374670368483579</v>
      </c>
      <c r="F29" s="7">
        <f t="shared" si="0"/>
        <v>0.18122096885488748</v>
      </c>
    </row>
    <row r="30" spans="1:6" x14ac:dyDescent="0.2">
      <c r="A30" s="4">
        <v>30</v>
      </c>
      <c r="B30" s="5" t="s">
        <v>31</v>
      </c>
      <c r="C30" s="13">
        <v>12</v>
      </c>
      <c r="D30" s="6">
        <v>8.0678915152375574E-2</v>
      </c>
      <c r="E30" s="7">
        <v>0.91374670368483579</v>
      </c>
      <c r="F30" s="7">
        <f t="shared" si="0"/>
        <v>7.3720092777351726E-2</v>
      </c>
    </row>
    <row r="31" spans="1:6" x14ac:dyDescent="0.2">
      <c r="A31" s="4">
        <v>31</v>
      </c>
      <c r="B31" s="5" t="s">
        <v>64</v>
      </c>
      <c r="C31" s="13">
        <v>1589</v>
      </c>
      <c r="D31" s="6">
        <v>2.5223933735488004</v>
      </c>
      <c r="E31" s="7">
        <v>0.91374670368483579</v>
      </c>
      <c r="F31" s="7">
        <f t="shared" si="0"/>
        <v>2.3048286304766892</v>
      </c>
    </row>
    <row r="32" spans="1:6" x14ac:dyDescent="0.2">
      <c r="A32" s="4">
        <v>32</v>
      </c>
      <c r="B32" s="5" t="s">
        <v>32</v>
      </c>
      <c r="C32" s="13">
        <v>10</v>
      </c>
      <c r="D32" s="6">
        <v>1.3258515586234401</v>
      </c>
      <c r="E32" s="7">
        <v>0.91374670368483579</v>
      </c>
      <c r="F32" s="7">
        <f t="shared" si="0"/>
        <v>1.2114924912675702</v>
      </c>
    </row>
    <row r="33" spans="1:6" x14ac:dyDescent="0.2">
      <c r="A33" s="4">
        <v>33</v>
      </c>
      <c r="B33" s="5" t="s">
        <v>33</v>
      </c>
      <c r="C33" s="13">
        <v>5479</v>
      </c>
      <c r="D33" s="6">
        <v>0.90576268935899684</v>
      </c>
      <c r="E33" s="7">
        <v>0.91374670368483579</v>
      </c>
      <c r="F33" s="7">
        <f t="shared" si="0"/>
        <v>0.82763767172249525</v>
      </c>
    </row>
    <row r="34" spans="1:6" x14ac:dyDescent="0.2">
      <c r="A34" s="4">
        <v>34</v>
      </c>
      <c r="B34" s="5" t="s">
        <v>34</v>
      </c>
      <c r="C34" s="13">
        <v>3871</v>
      </c>
      <c r="D34" s="6">
        <v>1.7486443688431599</v>
      </c>
      <c r="E34" s="7">
        <v>0.91374670368483579</v>
      </c>
      <c r="F34" s="7">
        <f t="shared" si="0"/>
        <v>1.5978180279474876</v>
      </c>
    </row>
    <row r="35" spans="1:6" x14ac:dyDescent="0.2">
      <c r="A35" s="4">
        <v>35</v>
      </c>
      <c r="B35" s="5" t="s">
        <v>35</v>
      </c>
      <c r="C35" s="13">
        <v>15358</v>
      </c>
      <c r="D35" s="6">
        <v>1.5017227820336569</v>
      </c>
      <c r="E35" s="7">
        <v>0.91374670368483579</v>
      </c>
      <c r="F35" s="7">
        <f t="shared" si="0"/>
        <v>1.3721942419316753</v>
      </c>
    </row>
    <row r="36" spans="1:6" x14ac:dyDescent="0.2">
      <c r="A36" s="4">
        <v>36</v>
      </c>
      <c r="B36" s="5" t="s">
        <v>36</v>
      </c>
      <c r="C36" s="13">
        <v>3143</v>
      </c>
      <c r="D36" s="6">
        <v>0.3919372003116357</v>
      </c>
      <c r="E36" s="7">
        <v>0.91374670368483579</v>
      </c>
      <c r="F36" s="7">
        <f t="shared" si="0"/>
        <v>0.35813132483622034</v>
      </c>
    </row>
    <row r="37" spans="1:6" x14ac:dyDescent="0.2">
      <c r="A37" s="4">
        <v>37</v>
      </c>
      <c r="B37" s="5" t="s">
        <v>65</v>
      </c>
      <c r="C37" s="13">
        <v>6265</v>
      </c>
      <c r="D37" s="6">
        <v>1.389940712329355</v>
      </c>
      <c r="E37" s="7">
        <v>0.91374670368483579</v>
      </c>
      <c r="F37" s="7">
        <f t="shared" si="0"/>
        <v>1.2700537442083006</v>
      </c>
    </row>
    <row r="38" spans="1:6" x14ac:dyDescent="0.2">
      <c r="A38" s="4">
        <v>38</v>
      </c>
      <c r="B38" s="5" t="s">
        <v>66</v>
      </c>
      <c r="C38" s="13">
        <v>518</v>
      </c>
      <c r="D38" s="6">
        <v>2.6894240524172974</v>
      </c>
      <c r="E38" s="7">
        <v>0.91374670368483579</v>
      </c>
      <c r="F38" s="7">
        <f t="shared" si="0"/>
        <v>2.4574523627070186</v>
      </c>
    </row>
    <row r="39" spans="1:6" x14ac:dyDescent="0.2">
      <c r="A39" s="4">
        <v>39</v>
      </c>
      <c r="B39" s="5" t="s">
        <v>37</v>
      </c>
      <c r="C39" s="13">
        <v>834</v>
      </c>
      <c r="D39" s="6">
        <v>1.5782960886607418</v>
      </c>
      <c r="E39" s="7">
        <v>0.91374670368483579</v>
      </c>
      <c r="F39" s="7">
        <f t="shared" si="0"/>
        <v>1.442162848452422</v>
      </c>
    </row>
    <row r="40" spans="1:6" x14ac:dyDescent="0.2">
      <c r="A40" s="4">
        <v>40</v>
      </c>
      <c r="B40" s="5" t="s">
        <v>67</v>
      </c>
      <c r="C40" s="13">
        <v>14684</v>
      </c>
      <c r="D40" s="6">
        <v>0.6435954780144244</v>
      </c>
      <c r="E40" s="7">
        <v>0.91374670368483579</v>
      </c>
      <c r="F40" s="7">
        <f t="shared" si="0"/>
        <v>0.5880832465421465</v>
      </c>
    </row>
    <row r="41" spans="1:6" x14ac:dyDescent="0.2">
      <c r="A41" s="4">
        <v>41</v>
      </c>
      <c r="B41" s="5" t="s">
        <v>68</v>
      </c>
      <c r="C41" s="13">
        <v>1425</v>
      </c>
      <c r="D41" s="6">
        <v>1.1985170342047464</v>
      </c>
      <c r="E41" s="7">
        <v>0.91374670368483579</v>
      </c>
      <c r="F41" s="7">
        <f t="shared" si="0"/>
        <v>1.0951409893147126</v>
      </c>
    </row>
    <row r="42" spans="1:6" x14ac:dyDescent="0.2">
      <c r="A42" s="4">
        <v>42</v>
      </c>
      <c r="B42" s="5" t="s">
        <v>38</v>
      </c>
      <c r="C42" s="13">
        <v>9590</v>
      </c>
      <c r="D42" s="6">
        <v>0.48876129877398278</v>
      </c>
      <c r="E42" s="7">
        <v>0.91374670368483579</v>
      </c>
      <c r="F42" s="7">
        <f t="shared" si="0"/>
        <v>0.44660402564344592</v>
      </c>
    </row>
    <row r="43" spans="1:6" x14ac:dyDescent="0.2">
      <c r="A43" s="4">
        <v>43</v>
      </c>
      <c r="B43" s="5" t="s">
        <v>39</v>
      </c>
      <c r="C43" s="13">
        <v>487</v>
      </c>
      <c r="D43" s="6">
        <v>0.21107998648743392</v>
      </c>
      <c r="E43" s="7">
        <v>0.91374670368483579</v>
      </c>
      <c r="F43" s="7">
        <f t="shared" si="0"/>
        <v>0.19287364186673242</v>
      </c>
    </row>
    <row r="44" spans="1:6" x14ac:dyDescent="0.2">
      <c r="A44" s="4">
        <v>44</v>
      </c>
      <c r="B44" s="5" t="s">
        <v>40</v>
      </c>
      <c r="C44" s="13">
        <v>1896</v>
      </c>
      <c r="D44" s="6">
        <v>1.3299745891580816</v>
      </c>
      <c r="E44" s="7">
        <v>0.91374670368483579</v>
      </c>
      <c r="F44" s="7">
        <f t="shared" si="0"/>
        <v>1.2152598968277908</v>
      </c>
    </row>
    <row r="45" spans="1:6" x14ac:dyDescent="0.2">
      <c r="A45" s="4">
        <v>45</v>
      </c>
      <c r="B45" s="5" t="s">
        <v>41</v>
      </c>
      <c r="C45" s="13">
        <v>189</v>
      </c>
      <c r="D45" s="6">
        <v>0.53984852363112135</v>
      </c>
      <c r="E45" s="7">
        <v>0.91374670368483579</v>
      </c>
      <c r="F45" s="7">
        <f t="shared" si="0"/>
        <v>0.49328480895706234</v>
      </c>
    </row>
    <row r="46" spans="1:6" x14ac:dyDescent="0.2">
      <c r="A46" s="4">
        <v>46</v>
      </c>
      <c r="B46" s="5" t="s">
        <v>69</v>
      </c>
      <c r="C46" s="13">
        <v>11</v>
      </c>
      <c r="D46" s="6">
        <v>0.69343620526806671</v>
      </c>
      <c r="E46" s="7">
        <v>0.91374670368483579</v>
      </c>
      <c r="F46" s="7">
        <f t="shared" si="0"/>
        <v>0.63362504677941711</v>
      </c>
    </row>
    <row r="47" spans="1:6" x14ac:dyDescent="0.2">
      <c r="A47" s="4">
        <v>47</v>
      </c>
      <c r="B47" s="5" t="s">
        <v>42</v>
      </c>
      <c r="C47" s="13">
        <v>13381</v>
      </c>
      <c r="D47" s="6">
        <v>1.0612680596167057</v>
      </c>
      <c r="E47" s="7">
        <v>0.91374670368483579</v>
      </c>
      <c r="F47" s="7">
        <f t="shared" si="0"/>
        <v>0.96973019120076664</v>
      </c>
    </row>
    <row r="48" spans="1:6" x14ac:dyDescent="0.2">
      <c r="A48" s="4">
        <v>48</v>
      </c>
      <c r="B48" s="5" t="s">
        <v>43</v>
      </c>
      <c r="C48" s="13">
        <v>3258</v>
      </c>
      <c r="D48" s="6">
        <v>1.7546275573399419</v>
      </c>
      <c r="E48" s="7">
        <v>0.91374670368483579</v>
      </c>
      <c r="F48" s="7">
        <f t="shared" si="0"/>
        <v>1.6032851467139471</v>
      </c>
    </row>
    <row r="49" spans="1:6" x14ac:dyDescent="0.2">
      <c r="A49" s="4">
        <v>49</v>
      </c>
      <c r="B49" s="5" t="s">
        <v>44</v>
      </c>
      <c r="C49" s="13">
        <v>5094</v>
      </c>
      <c r="D49" s="6">
        <v>0.66649268014634011</v>
      </c>
      <c r="E49" s="7">
        <v>0.91374670368483579</v>
      </c>
      <c r="F49" s="7">
        <f t="shared" si="0"/>
        <v>0.60900548951378985</v>
      </c>
    </row>
    <row r="50" spans="1:6" x14ac:dyDescent="0.2">
      <c r="A50" s="4">
        <v>50</v>
      </c>
      <c r="B50" s="5" t="s">
        <v>45</v>
      </c>
      <c r="C50" s="13">
        <v>3610</v>
      </c>
      <c r="D50" s="6">
        <v>1.4316120860585448</v>
      </c>
      <c r="E50" s="7">
        <v>0.91374670368483579</v>
      </c>
      <c r="F50" s="7">
        <f t="shared" si="0"/>
        <v>1.3081308245913668</v>
      </c>
    </row>
    <row r="51" spans="1:6" x14ac:dyDescent="0.2">
      <c r="A51" s="4">
        <v>51</v>
      </c>
      <c r="B51" s="5" t="s">
        <v>46</v>
      </c>
      <c r="C51" s="13">
        <v>1835</v>
      </c>
      <c r="D51" s="6">
        <v>1.8849728528932341</v>
      </c>
      <c r="E51" s="7">
        <v>0.91374670368483579</v>
      </c>
      <c r="F51" s="7">
        <f t="shared" si="0"/>
        <v>1.7223877308665936</v>
      </c>
    </row>
    <row r="52" spans="1:6" x14ac:dyDescent="0.2">
      <c r="A52" s="4">
        <v>52</v>
      </c>
      <c r="B52" s="5" t="s">
        <v>47</v>
      </c>
      <c r="C52" s="13">
        <v>6882</v>
      </c>
      <c r="D52" s="6">
        <v>1.1620425966378256</v>
      </c>
      <c r="E52" s="7">
        <v>0.91374670368483579</v>
      </c>
      <c r="F52" s="7">
        <f t="shared" si="0"/>
        <v>1.0618125922191803</v>
      </c>
    </row>
    <row r="53" spans="1:6" x14ac:dyDescent="0.2">
      <c r="A53" s="4">
        <v>53</v>
      </c>
      <c r="B53" s="5" t="s">
        <v>48</v>
      </c>
      <c r="C53" s="13">
        <v>2453</v>
      </c>
      <c r="D53" s="6">
        <v>1.157133313768671</v>
      </c>
      <c r="E53" s="7">
        <v>0.91374670368483579</v>
      </c>
      <c r="F53" s="7">
        <f t="shared" si="0"/>
        <v>1.0573267511800339</v>
      </c>
    </row>
    <row r="54" spans="1:6" x14ac:dyDescent="0.2">
      <c r="A54" s="4">
        <v>54</v>
      </c>
      <c r="B54" s="5" t="s">
        <v>49</v>
      </c>
      <c r="C54" s="13">
        <v>2311</v>
      </c>
      <c r="D54" s="6">
        <v>2.7674548023961627</v>
      </c>
      <c r="E54" s="7">
        <v>0.91374670368483579</v>
      </c>
      <c r="F54" s="7">
        <f t="shared" si="0"/>
        <v>2.5287527032862624</v>
      </c>
    </row>
    <row r="55" spans="1:6" x14ac:dyDescent="0.2">
      <c r="A55" s="4">
        <v>55</v>
      </c>
      <c r="B55" s="5" t="s">
        <v>50</v>
      </c>
      <c r="C55" s="13">
        <v>13197</v>
      </c>
      <c r="D55" s="6">
        <v>5.9168705286534805E-2</v>
      </c>
      <c r="E55" s="7">
        <v>0.91374670368483579</v>
      </c>
      <c r="F55" s="7">
        <f t="shared" si="0"/>
        <v>5.4065209416870694E-2</v>
      </c>
    </row>
    <row r="56" spans="1:6" x14ac:dyDescent="0.2">
      <c r="A56" s="4">
        <v>56</v>
      </c>
      <c r="B56" s="5" t="s">
        <v>51</v>
      </c>
      <c r="C56" s="13">
        <v>3104</v>
      </c>
      <c r="D56" s="6">
        <v>0.32391678493315584</v>
      </c>
      <c r="E56" s="7">
        <v>0.91374670368483579</v>
      </c>
      <c r="F56" s="7">
        <f t="shared" si="0"/>
        <v>0.29597789450086104</v>
      </c>
    </row>
    <row r="57" spans="1:6" x14ac:dyDescent="0.2">
      <c r="A57" s="4">
        <v>57</v>
      </c>
      <c r="B57" s="5" t="s">
        <v>52</v>
      </c>
      <c r="C57" s="13">
        <v>11069</v>
      </c>
      <c r="D57" s="6">
        <v>3.731773250830292E-2</v>
      </c>
      <c r="E57" s="7">
        <v>0.91374670368483579</v>
      </c>
      <c r="F57" s="7">
        <f t="shared" si="0"/>
        <v>3.4098955068454229E-2</v>
      </c>
    </row>
    <row r="58" spans="1:6" x14ac:dyDescent="0.2">
      <c r="A58" s="4">
        <v>58</v>
      </c>
      <c r="B58" s="5" t="s">
        <v>53</v>
      </c>
      <c r="C58" s="13">
        <v>4615</v>
      </c>
      <c r="D58" s="6">
        <v>5.970712168030394E-2</v>
      </c>
      <c r="E58" s="7">
        <v>0.91374670368483579</v>
      </c>
      <c r="F58" s="7">
        <f t="shared" si="0"/>
        <v>5.4557185621887119E-2</v>
      </c>
    </row>
    <row r="59" spans="1:6" x14ac:dyDescent="0.2">
      <c r="A59" s="4">
        <v>59</v>
      </c>
      <c r="B59" s="5" t="s">
        <v>54</v>
      </c>
      <c r="C59" s="13">
        <v>4777</v>
      </c>
      <c r="D59" s="6">
        <v>0.12096717034650455</v>
      </c>
      <c r="E59" s="7">
        <v>0.91374670368483579</v>
      </c>
      <c r="F59" s="7">
        <f t="shared" si="0"/>
        <v>0.11053335315820055</v>
      </c>
    </row>
    <row r="60" spans="1:6" x14ac:dyDescent="0.2">
      <c r="A60" s="4">
        <v>60</v>
      </c>
      <c r="B60" s="5" t="s">
        <v>55</v>
      </c>
      <c r="C60" s="13">
        <v>918</v>
      </c>
      <c r="D60" s="6">
        <v>0.18918826205893535</v>
      </c>
      <c r="E60" s="7">
        <v>0.91374670368483579</v>
      </c>
      <c r="F60" s="7">
        <f t="shared" si="0"/>
        <v>0.17287015083221507</v>
      </c>
    </row>
    <row r="61" spans="1:6" x14ac:dyDescent="0.2">
      <c r="A61" s="4">
        <v>61</v>
      </c>
      <c r="B61" s="5" t="s">
        <v>56</v>
      </c>
      <c r="C61" s="13">
        <v>2013</v>
      </c>
      <c r="D61" s="6">
        <v>0.12822898521016618</v>
      </c>
      <c r="E61" s="7">
        <v>0.91374670368483579</v>
      </c>
      <c r="F61" s="7">
        <f t="shared" si="0"/>
        <v>0.1171688125526409</v>
      </c>
    </row>
    <row r="62" spans="1:6" x14ac:dyDescent="0.2">
      <c r="A62" s="4">
        <v>62</v>
      </c>
      <c r="B62" s="5" t="s">
        <v>57</v>
      </c>
      <c r="C62" s="13">
        <v>2657</v>
      </c>
      <c r="D62" s="6">
        <v>4.0562536444490906E-2</v>
      </c>
      <c r="E62" s="7">
        <v>0.91374670368483579</v>
      </c>
      <c r="F62" s="7">
        <f t="shared" si="0"/>
        <v>3.7063883969249582E-2</v>
      </c>
    </row>
    <row r="63" spans="1:6" x14ac:dyDescent="0.2">
      <c r="A63" s="4">
        <v>63</v>
      </c>
      <c r="B63" s="5" t="s">
        <v>70</v>
      </c>
      <c r="C63" s="13">
        <v>182</v>
      </c>
      <c r="D63" s="6">
        <v>9.8072705523326125</v>
      </c>
      <c r="E63" s="7">
        <v>0.91374670368483579</v>
      </c>
      <c r="F63" s="7">
        <f t="shared" si="0"/>
        <v>8.9613611393392834</v>
      </c>
    </row>
    <row r="64" spans="1:6" x14ac:dyDescent="0.2">
      <c r="A64" s="4">
        <v>64</v>
      </c>
      <c r="B64" s="5" t="s">
        <v>58</v>
      </c>
      <c r="C64" s="13">
        <v>3717</v>
      </c>
      <c r="D64" s="6">
        <v>0.4411067365480108</v>
      </c>
      <c r="E64" s="7">
        <v>0.91374670368483579</v>
      </c>
      <c r="F64" s="7">
        <f t="shared" si="0"/>
        <v>0.40305982649392014</v>
      </c>
    </row>
    <row r="65" spans="1:6" x14ac:dyDescent="0.2">
      <c r="A65" s="4">
        <v>65</v>
      </c>
      <c r="B65" s="5" t="s">
        <v>59</v>
      </c>
      <c r="C65" s="13">
        <v>31488</v>
      </c>
      <c r="D65" s="6">
        <v>0.87640287657510829</v>
      </c>
      <c r="E65" s="7">
        <v>0.91374670368483579</v>
      </c>
      <c r="F65" s="7">
        <f t="shared" si="0"/>
        <v>0.8008102395704132</v>
      </c>
    </row>
    <row r="66" spans="1:6" x14ac:dyDescent="0.2">
      <c r="A66" s="4">
        <v>66</v>
      </c>
      <c r="B66" s="5" t="s">
        <v>60</v>
      </c>
      <c r="C66" s="13">
        <v>841</v>
      </c>
      <c r="D66" s="6">
        <v>1.0296645511465239</v>
      </c>
      <c r="E66" s="7">
        <v>0.91374670368483579</v>
      </c>
      <c r="F66" s="7">
        <f t="shared" ref="F66" si="1">D66*E66</f>
        <v>0.94085258951126216</v>
      </c>
    </row>
    <row r="67" spans="1:6" x14ac:dyDescent="0.2">
      <c r="A67" s="8"/>
      <c r="B67" s="9"/>
      <c r="C67" s="14"/>
      <c r="D67" s="10"/>
      <c r="E67" s="11"/>
    </row>
    <row r="68" spans="1:6" x14ac:dyDescent="0.2">
      <c r="A68" s="8"/>
      <c r="B68" s="9"/>
      <c r="C68" s="15">
        <f>SUM(C2:C66)</f>
        <v>402978</v>
      </c>
      <c r="D68" s="10"/>
      <c r="E68"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5.28515625" customWidth="1"/>
  </cols>
  <sheetData>
    <row r="1" spans="1:1" ht="35.25" customHeight="1" x14ac:dyDescent="0.25">
      <c r="A1" s="32"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Dictionary</vt:lpstr>
      <vt:lpstr>PPC_weight_CA1011_PPCv330_2015</vt:lpstr>
      <vt:lpstr>note</vt:lpstr>
    </vt:vector>
  </TitlesOfParts>
  <Company>3M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US340665</dc:creator>
  <cp:lastModifiedBy>jdoan01</cp:lastModifiedBy>
  <cp:lastPrinted>2014-10-10T20:08:02Z</cp:lastPrinted>
  <dcterms:created xsi:type="dcterms:W3CDTF">2014-10-07T14:12:41Z</dcterms:created>
  <dcterms:modified xsi:type="dcterms:W3CDTF">2017-08-17T19:17:15Z</dcterms:modified>
</cp:coreProperties>
</file>